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6 - 2027 учебный год\1. СЕНТЯБРЬ\МЕНЮ\"/>
    </mc:Choice>
  </mc:AlternateContent>
  <bookViews>
    <workbookView xWindow="0" yWindow="0" windowWidth="23040" windowHeight="100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439" i="1" l="1"/>
  <c r="F316" i="1"/>
  <c r="F15" i="1"/>
  <c r="H15" i="1"/>
  <c r="H39" i="1"/>
  <c r="H28" i="1"/>
  <c r="H52" i="1"/>
  <c r="H63" i="1"/>
  <c r="H76" i="1"/>
  <c r="H87" i="1"/>
  <c r="H99" i="1"/>
  <c r="H111" i="1"/>
  <c r="G488" i="1"/>
  <c r="F488" i="1"/>
  <c r="B489" i="1"/>
  <c r="A489" i="1"/>
  <c r="L488" i="1"/>
  <c r="J488" i="1"/>
  <c r="I488" i="1"/>
  <c r="H488" i="1"/>
  <c r="B476" i="1"/>
  <c r="L475" i="1"/>
  <c r="J475" i="1"/>
  <c r="J489" i="1" s="1"/>
  <c r="I475" i="1"/>
  <c r="H475" i="1"/>
  <c r="G475" i="1"/>
  <c r="G489" i="1" s="1"/>
  <c r="F475" i="1"/>
  <c r="B465" i="1"/>
  <c r="A465" i="1"/>
  <c r="L464" i="1"/>
  <c r="J464" i="1"/>
  <c r="I464" i="1"/>
  <c r="H464" i="1"/>
  <c r="G464" i="1"/>
  <c r="F464" i="1"/>
  <c r="B452" i="1"/>
  <c r="L451" i="1"/>
  <c r="J451" i="1"/>
  <c r="I451" i="1"/>
  <c r="H451" i="1"/>
  <c r="G451" i="1"/>
  <c r="F451" i="1"/>
  <c r="B440" i="1"/>
  <c r="A440" i="1"/>
  <c r="L439" i="1"/>
  <c r="J439" i="1"/>
  <c r="I439" i="1"/>
  <c r="H439" i="1"/>
  <c r="G439" i="1"/>
  <c r="B427" i="1"/>
  <c r="L426" i="1"/>
  <c r="J426" i="1"/>
  <c r="I426" i="1"/>
  <c r="H426" i="1"/>
  <c r="G426" i="1"/>
  <c r="F426" i="1"/>
  <c r="F440" i="1" s="1"/>
  <c r="B417" i="1"/>
  <c r="A417" i="1"/>
  <c r="L416" i="1"/>
  <c r="J416" i="1"/>
  <c r="I416" i="1"/>
  <c r="H416" i="1"/>
  <c r="G416" i="1"/>
  <c r="F416" i="1"/>
  <c r="B404" i="1"/>
  <c r="L403" i="1"/>
  <c r="J403" i="1"/>
  <c r="I403" i="1"/>
  <c r="H403" i="1"/>
  <c r="G403" i="1"/>
  <c r="F403" i="1"/>
  <c r="B392" i="1"/>
  <c r="A392" i="1"/>
  <c r="L391" i="1"/>
  <c r="J391" i="1"/>
  <c r="I391" i="1"/>
  <c r="H391" i="1"/>
  <c r="G391" i="1"/>
  <c r="F391" i="1"/>
  <c r="B379" i="1"/>
  <c r="L378" i="1"/>
  <c r="J378" i="1"/>
  <c r="I378" i="1"/>
  <c r="H378" i="1"/>
  <c r="G378" i="1"/>
  <c r="F378" i="1"/>
  <c r="J254" i="1"/>
  <c r="G254" i="1"/>
  <c r="F254" i="1"/>
  <c r="B367" i="1"/>
  <c r="A367" i="1"/>
  <c r="L366" i="1"/>
  <c r="J366" i="1"/>
  <c r="I366" i="1"/>
  <c r="H366" i="1"/>
  <c r="G366" i="1"/>
  <c r="F366" i="1"/>
  <c r="B354" i="1"/>
  <c r="L353" i="1"/>
  <c r="J353" i="1"/>
  <c r="I353" i="1"/>
  <c r="H353" i="1"/>
  <c r="G353" i="1"/>
  <c r="F353" i="1"/>
  <c r="B342" i="1"/>
  <c r="A342" i="1"/>
  <c r="L341" i="1"/>
  <c r="J341" i="1"/>
  <c r="I341" i="1"/>
  <c r="H341" i="1"/>
  <c r="G341" i="1"/>
  <c r="F341" i="1"/>
  <c r="B329" i="1"/>
  <c r="L328" i="1"/>
  <c r="J328" i="1"/>
  <c r="I328" i="1"/>
  <c r="H328" i="1"/>
  <c r="G328" i="1"/>
  <c r="F328" i="1"/>
  <c r="B317" i="1"/>
  <c r="A317" i="1"/>
  <c r="L316" i="1"/>
  <c r="J316" i="1"/>
  <c r="I316" i="1"/>
  <c r="H316" i="1"/>
  <c r="G316" i="1"/>
  <c r="B304" i="1"/>
  <c r="L303" i="1"/>
  <c r="J303" i="1"/>
  <c r="I303" i="1"/>
  <c r="H303" i="1"/>
  <c r="G303" i="1"/>
  <c r="F303" i="1"/>
  <c r="F317" i="1" s="1"/>
  <c r="B293" i="1"/>
  <c r="A293" i="1"/>
  <c r="L292" i="1"/>
  <c r="J292" i="1"/>
  <c r="I292" i="1"/>
  <c r="H292" i="1"/>
  <c r="G292" i="1"/>
  <c r="F292" i="1"/>
  <c r="B280" i="1"/>
  <c r="L279" i="1"/>
  <c r="J279" i="1"/>
  <c r="I279" i="1"/>
  <c r="H279" i="1"/>
  <c r="G279" i="1"/>
  <c r="F279" i="1"/>
  <c r="B268" i="1"/>
  <c r="A268" i="1"/>
  <c r="L267" i="1"/>
  <c r="J267" i="1"/>
  <c r="I267" i="1"/>
  <c r="H267" i="1"/>
  <c r="G267" i="1"/>
  <c r="F267" i="1"/>
  <c r="B255" i="1"/>
  <c r="A255" i="1"/>
  <c r="L254" i="1"/>
  <c r="I254" i="1"/>
  <c r="H254" i="1"/>
  <c r="L489" i="1" l="1"/>
  <c r="L465" i="1"/>
  <c r="L268" i="1"/>
  <c r="H489" i="1"/>
  <c r="G465" i="1"/>
  <c r="J440" i="1"/>
  <c r="I417" i="1"/>
  <c r="F417" i="1"/>
  <c r="J417" i="1"/>
  <c r="H392" i="1"/>
  <c r="J367" i="1"/>
  <c r="F367" i="1"/>
  <c r="I342" i="1"/>
  <c r="H317" i="1"/>
  <c r="I293" i="1"/>
  <c r="J268" i="1"/>
  <c r="F268" i="1"/>
  <c r="H268" i="1"/>
  <c r="I268" i="1"/>
  <c r="G268" i="1"/>
  <c r="G293" i="1"/>
  <c r="L293" i="1"/>
  <c r="I440" i="1"/>
  <c r="I465" i="1"/>
  <c r="F465" i="1"/>
  <c r="J465" i="1"/>
  <c r="G342" i="1"/>
  <c r="L342" i="1"/>
  <c r="H367" i="1"/>
  <c r="F392" i="1"/>
  <c r="J392" i="1"/>
  <c r="G417" i="1"/>
  <c r="L417" i="1"/>
  <c r="H417" i="1"/>
  <c r="H440" i="1"/>
  <c r="I489" i="1"/>
  <c r="J317" i="1"/>
  <c r="G440" i="1"/>
  <c r="L440" i="1"/>
  <c r="H465" i="1"/>
  <c r="F489" i="1"/>
  <c r="F293" i="1"/>
  <c r="H293" i="1"/>
  <c r="J293" i="1"/>
  <c r="G317" i="1"/>
  <c r="I317" i="1"/>
  <c r="L317" i="1"/>
  <c r="F342" i="1"/>
  <c r="H342" i="1"/>
  <c r="J342" i="1"/>
  <c r="G367" i="1"/>
  <c r="I367" i="1"/>
  <c r="L367" i="1"/>
  <c r="G392" i="1"/>
  <c r="I392" i="1"/>
  <c r="L392" i="1"/>
  <c r="B244" i="1"/>
  <c r="A244" i="1"/>
  <c r="L243" i="1"/>
  <c r="J243" i="1"/>
  <c r="I243" i="1"/>
  <c r="H243" i="1"/>
  <c r="G243" i="1"/>
  <c r="F243" i="1"/>
  <c r="B232" i="1"/>
  <c r="A232" i="1"/>
  <c r="L231" i="1"/>
  <c r="J231" i="1"/>
  <c r="I231" i="1"/>
  <c r="I244" i="1" s="1"/>
  <c r="H231" i="1"/>
  <c r="G231" i="1"/>
  <c r="F231" i="1"/>
  <c r="B221" i="1"/>
  <c r="A221" i="1"/>
  <c r="L220" i="1"/>
  <c r="J220" i="1"/>
  <c r="I220" i="1"/>
  <c r="H220" i="1"/>
  <c r="G220" i="1"/>
  <c r="F220" i="1"/>
  <c r="B208" i="1"/>
  <c r="A208" i="1"/>
  <c r="L207" i="1"/>
  <c r="L221" i="1" s="1"/>
  <c r="J207" i="1"/>
  <c r="I207" i="1"/>
  <c r="I221" i="1" s="1"/>
  <c r="H207" i="1"/>
  <c r="G207" i="1"/>
  <c r="F207" i="1"/>
  <c r="B197" i="1"/>
  <c r="A197" i="1"/>
  <c r="L196" i="1"/>
  <c r="J196" i="1"/>
  <c r="I196" i="1"/>
  <c r="H196" i="1"/>
  <c r="G196" i="1"/>
  <c r="F196" i="1"/>
  <c r="B185" i="1"/>
  <c r="A185" i="1"/>
  <c r="L184" i="1"/>
  <c r="J184" i="1"/>
  <c r="I184" i="1"/>
  <c r="I197" i="1" s="1"/>
  <c r="H184" i="1"/>
  <c r="G184" i="1"/>
  <c r="F184" i="1"/>
  <c r="B174" i="1"/>
  <c r="A174" i="1"/>
  <c r="L173" i="1"/>
  <c r="J173" i="1"/>
  <c r="I173" i="1"/>
  <c r="H173" i="1"/>
  <c r="G173" i="1"/>
  <c r="F173" i="1"/>
  <c r="B161" i="1"/>
  <c r="A161" i="1"/>
  <c r="L160" i="1"/>
  <c r="J160" i="1"/>
  <c r="I160" i="1"/>
  <c r="I174" i="1" s="1"/>
  <c r="H160" i="1"/>
  <c r="G160" i="1"/>
  <c r="F160" i="1"/>
  <c r="B149" i="1"/>
  <c r="A149" i="1"/>
  <c r="L148" i="1"/>
  <c r="J148" i="1"/>
  <c r="I148" i="1"/>
  <c r="H148" i="1"/>
  <c r="G148" i="1"/>
  <c r="F148" i="1"/>
  <c r="B136" i="1"/>
  <c r="A136" i="1"/>
  <c r="L135" i="1"/>
  <c r="J135" i="1"/>
  <c r="I135" i="1"/>
  <c r="I149" i="1" s="1"/>
  <c r="H135" i="1"/>
  <c r="G135" i="1"/>
  <c r="F135" i="1"/>
  <c r="B125" i="1"/>
  <c r="A125" i="1"/>
  <c r="L124" i="1"/>
  <c r="J124" i="1"/>
  <c r="I124" i="1"/>
  <c r="H124" i="1"/>
  <c r="H125" i="1" s="1"/>
  <c r="G124" i="1"/>
  <c r="F124" i="1"/>
  <c r="B112" i="1"/>
  <c r="A112" i="1"/>
  <c r="L111" i="1"/>
  <c r="J111" i="1"/>
  <c r="I111" i="1"/>
  <c r="I125" i="1" s="1"/>
  <c r="G111" i="1"/>
  <c r="F111" i="1"/>
  <c r="B100" i="1"/>
  <c r="A100" i="1"/>
  <c r="L99" i="1"/>
  <c r="J99" i="1"/>
  <c r="I99" i="1"/>
  <c r="G99" i="1"/>
  <c r="F99" i="1"/>
  <c r="B88" i="1"/>
  <c r="A88" i="1"/>
  <c r="L87" i="1"/>
  <c r="J87" i="1"/>
  <c r="I87" i="1"/>
  <c r="G87" i="1"/>
  <c r="F87" i="1"/>
  <c r="B77" i="1"/>
  <c r="A77" i="1"/>
  <c r="L76" i="1"/>
  <c r="J76" i="1"/>
  <c r="I76" i="1"/>
  <c r="G76" i="1"/>
  <c r="F76" i="1"/>
  <c r="B64" i="1"/>
  <c r="A64" i="1"/>
  <c r="L63" i="1"/>
  <c r="J63" i="1"/>
  <c r="I63" i="1"/>
  <c r="H77" i="1"/>
  <c r="G63" i="1"/>
  <c r="F63" i="1"/>
  <c r="B53" i="1"/>
  <c r="A53" i="1"/>
  <c r="L52" i="1"/>
  <c r="J52" i="1"/>
  <c r="I52" i="1"/>
  <c r="G52" i="1"/>
  <c r="F52" i="1"/>
  <c r="B40" i="1"/>
  <c r="A40" i="1"/>
  <c r="L39" i="1"/>
  <c r="J39" i="1"/>
  <c r="I39" i="1"/>
  <c r="H53" i="1"/>
  <c r="G39" i="1"/>
  <c r="F39" i="1"/>
  <c r="B29" i="1"/>
  <c r="A29" i="1"/>
  <c r="L28" i="1"/>
  <c r="J28" i="1"/>
  <c r="I28" i="1"/>
  <c r="G28" i="1"/>
  <c r="F28" i="1"/>
  <c r="F29" i="1" s="1"/>
  <c r="B16" i="1"/>
  <c r="A16" i="1"/>
  <c r="L15" i="1"/>
  <c r="J15" i="1"/>
  <c r="I15" i="1"/>
  <c r="I29" i="1" s="1"/>
  <c r="G15" i="1"/>
  <c r="L244" i="1" l="1"/>
  <c r="L197" i="1"/>
  <c r="L174" i="1"/>
  <c r="L149" i="1"/>
  <c r="L125" i="1"/>
  <c r="L100" i="1"/>
  <c r="L53" i="1"/>
  <c r="L29" i="1"/>
  <c r="G244" i="1"/>
  <c r="F244" i="1"/>
  <c r="J244" i="1"/>
  <c r="J221" i="1"/>
  <c r="H221" i="1"/>
  <c r="G221" i="1"/>
  <c r="F197" i="1"/>
  <c r="H197" i="1"/>
  <c r="G197" i="1"/>
  <c r="F174" i="1"/>
  <c r="J174" i="1"/>
  <c r="G174" i="1"/>
  <c r="J149" i="1"/>
  <c r="H149" i="1"/>
  <c r="G149" i="1"/>
  <c r="G125" i="1"/>
  <c r="F125" i="1"/>
  <c r="I100" i="1"/>
  <c r="F100" i="1"/>
  <c r="I77" i="1"/>
  <c r="G77" i="1"/>
  <c r="G53" i="1"/>
  <c r="F53" i="1"/>
  <c r="J29" i="1"/>
  <c r="J77" i="1"/>
  <c r="J100" i="1"/>
  <c r="I53" i="1"/>
  <c r="I490" i="1" s="1"/>
  <c r="L77" i="1"/>
  <c r="L490" i="1" s="1"/>
  <c r="G100" i="1"/>
  <c r="G29" i="1"/>
  <c r="H29" i="1"/>
  <c r="J53" i="1"/>
  <c r="F77" i="1"/>
  <c r="H100" i="1"/>
  <c r="J125" i="1"/>
  <c r="F149" i="1"/>
  <c r="H174" i="1"/>
  <c r="J197" i="1"/>
  <c r="F221" i="1"/>
  <c r="H244" i="1"/>
  <c r="F490" i="1" l="1"/>
  <c r="J490" i="1"/>
  <c r="G490" i="1"/>
  <c r="H490" i="1"/>
</calcChain>
</file>

<file path=xl/sharedStrings.xml><?xml version="1.0" encoding="utf-8"?>
<sst xmlns="http://schemas.openxmlformats.org/spreadsheetml/2006/main" count="558" uniqueCount="114">
  <si>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</si>
  <si>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</si>
  <si>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</si>
  <si>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</si>
  <si>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</si>
  <si>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</si>
  <si>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</si>
  <si>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</si>
  <si>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</si>
  <si>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</si>
  <si>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</si>
  <si>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</si>
  <si>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</si>
  <si>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</si>
  <si>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</si>
  <si>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</si>
  <si>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</si>
  <si>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</si>
  <si>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</si>
  <si>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</si>
  <si>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</si>
  <si>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</si>
  <si>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</si>
  <si>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</si>
  <si>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</si>
  <si>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</si>
  <si>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</si>
  <si>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</si>
  <si>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</si>
  <si>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</si>
  <si>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</si>
  <si>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</si>
  <si>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</si>
  <si>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</si>
  <si>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</si>
  <si>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</si>
  <si>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</si>
  <si>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</si>
  <si>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</si>
  <si>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МАОУ СОШ №43</t>
  </si>
  <si>
    <t>Пластун Н.И.</t>
  </si>
  <si>
    <t>Согласовал:</t>
  </si>
  <si>
    <t>директор</t>
  </si>
  <si>
    <t>Каша гречневая молочная с маслом 1/180</t>
  </si>
  <si>
    <t>Кофейный напиток с молоком 1/200</t>
  </si>
  <si>
    <t>Хлеб пшеничный с маслом и сыром 1/30/10/10</t>
  </si>
  <si>
    <t>Салат из свеклы с соленым огурцом и маслом 1/60</t>
  </si>
  <si>
    <t>Яблоко 1/100</t>
  </si>
  <si>
    <t>Суп с рисом и томатом на бульоне 1/200</t>
  </si>
  <si>
    <t>Биточек куриный 1/90</t>
  </si>
  <si>
    <t>Картофельное пюре с маслом 1/150</t>
  </si>
  <si>
    <t>Кисель фруктово-ягодный 1/200</t>
  </si>
  <si>
    <t>Хлеб пшеничный 1/20</t>
  </si>
  <si>
    <t>Хлеб ржано-пшеничный 1/20</t>
  </si>
  <si>
    <t>Салат из свежей капусты с кукурузой 1/60</t>
  </si>
  <si>
    <t>Жаркое по-домашнему с мясом 1/200</t>
  </si>
  <si>
    <t>Чай заварной с сахаром 1/200</t>
  </si>
  <si>
    <t>Хлеб пшеничный 1/40</t>
  </si>
  <si>
    <t>Салат из моркови с маслом 1/60</t>
  </si>
  <si>
    <t>Мясо курицы тушеное в соусе 1/90</t>
  </si>
  <si>
    <t>Каша гречневая с маслом 1/150</t>
  </si>
  <si>
    <t>Компот из сухофруктов 1/200</t>
  </si>
  <si>
    <t>Омлет с сыром 1/200</t>
  </si>
  <si>
    <t>Хлеб пшеничный 1/30</t>
  </si>
  <si>
    <t>Салат овощной с яблоками 1/60</t>
  </si>
  <si>
    <t>Суп картофельный с вермишелью на бульоне 1/200</t>
  </si>
  <si>
    <t>Котлета рыбная 1/90</t>
  </si>
  <si>
    <t>Сок фруктовый разливной в ассортименте 1/200</t>
  </si>
  <si>
    <t>1775, 1669</t>
  </si>
  <si>
    <t>Чай ягодный 1/200</t>
  </si>
  <si>
    <t>Щи из свежей капусты с картофелем и сметаной на бульоне 1/200</t>
  </si>
  <si>
    <t>Плов с курицей 1/200</t>
  </si>
  <si>
    <t>Компот из ягод з/м 1/200</t>
  </si>
  <si>
    <t>Винегрет овощной 1/60</t>
  </si>
  <si>
    <t>Салат из свежей капусты с морковью 1/60</t>
  </si>
  <si>
    <t>Суп гороховый на бульоне 1/200</t>
  </si>
  <si>
    <t>Тефтеля мясная в соусе 1/90</t>
  </si>
  <si>
    <t>Макароны отварные с маслом 1/150</t>
  </si>
  <si>
    <t>Компот из яблок 1/200</t>
  </si>
  <si>
    <t>Каша овсяная молочная с маслом 1/180</t>
  </si>
  <si>
    <t>Суп картофельный с рисом на бульоне 1/200</t>
  </si>
  <si>
    <t>Рагу овощное с мясом 1/200</t>
  </si>
  <si>
    <t>Щи из квашеной капусты с картофелем и сметаной на бульоне 1/200</t>
  </si>
  <si>
    <t>Макаронник с курицей 1/200</t>
  </si>
  <si>
    <t>Омлет с сыром 1/150, подгарнировка из моркови 1/50</t>
  </si>
  <si>
    <t>Борщ со свежей капустой с картофелем и сметаной на бульоне 1/200</t>
  </si>
  <si>
    <t>Запеканка из творога с кисельным ягодным соусом 1/150/20</t>
  </si>
  <si>
    <t>Салат из свеклы с маслом 1/60</t>
  </si>
  <si>
    <t>Рассольник Ленинградский со сметаной на бульоне 1/200</t>
  </si>
  <si>
    <t>Свекольник со сметаной на бульоне 1/200</t>
  </si>
  <si>
    <t>Каша гречневая с курицей 1/200</t>
  </si>
  <si>
    <t>Хлеб ржано-пшеничный 1/30</t>
  </si>
  <si>
    <t>Салат Овощной с картофелем 1/60</t>
  </si>
  <si>
    <t>Запеканка творожная Золотистая 1/200</t>
  </si>
  <si>
    <t>Суп картофельный с рыбой 1/200</t>
  </si>
  <si>
    <t>Гуляш из курицы 1/90</t>
  </si>
  <si>
    <t>Каша рисовая молочная с маслом 1/180</t>
  </si>
  <si>
    <t>Фрикаделька куриная 1/90</t>
  </si>
  <si>
    <t>Омлет с кукурузой 1/200/30</t>
  </si>
  <si>
    <t>Салат из сырых овощей 1/60</t>
  </si>
  <si>
    <t>Котлета мясная 1/90, подгарнировка из сырых овощей 1/30, макароны отварные с маслом 1/150</t>
  </si>
  <si>
    <t>Бефстроганов из курицы 1/90</t>
  </si>
  <si>
    <t>Рис отварной с маслом 1/150</t>
  </si>
  <si>
    <t>Суп с клецками на бульоне 1/200</t>
  </si>
  <si>
    <t>Тефтеля мясная с соусом томатным 1/90</t>
  </si>
  <si>
    <t>Котлета мясная 1/90, подгарнировка из свежей капусты 1/30, каша гречневая с маслом 1/150</t>
  </si>
  <si>
    <t>Салат Осенний 1/60</t>
  </si>
  <si>
    <t>Биточек куриный 1/90, подгарнировка из свежей капусты 1/30, рис отварной с маслом 1/150</t>
  </si>
  <si>
    <t>Салат из свежей капусты с кукурузой и морковью 1/60</t>
  </si>
  <si>
    <t>Салат из моркови с кукурузой 1/60</t>
  </si>
  <si>
    <t>Салат из квашеной капусты со свеклой 1/60</t>
  </si>
  <si>
    <t>Котлета мясная 1/90</t>
  </si>
  <si>
    <t>Биточек мясной 1/90, подгарнировка из солёных огурцов 1/30, макароны отварные с маслом 1/150</t>
  </si>
  <si>
    <t>Запеканка из творога с кисельным ягодным соусом 1/120/50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</si>
</sst>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4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7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2" fillId="4" borderId="2" xfId="1" applyFont="1" applyFill="1" applyBorder="1" applyAlignment="1">
      <alignment horizontal="center" vertical="center"/>
    </xf>
    <xf numFmtId="0" fontId="12" fillId="4" borderId="23" xfId="1" applyFont="1" applyFill="1" applyBorder="1" applyAlignment="1">
      <alignment vertical="center" wrapText="1"/>
    </xf>
    <xf numFmtId="0" fontId="12" fillId="4" borderId="1" xfId="1" applyFont="1" applyFill="1" applyBorder="1" applyAlignment="1">
      <alignment horizontal="center" vertical="center"/>
    </xf>
    <xf numFmtId="0" fontId="12" fillId="4" borderId="24" xfId="1" applyFont="1" applyFill="1" applyBorder="1" applyAlignment="1">
      <alignment horizontal="center" vertical="center"/>
    </xf>
    <xf numFmtId="0" fontId="12" fillId="4" borderId="15" xfId="1" applyFont="1" applyFill="1" applyBorder="1" applyAlignment="1">
      <alignment horizontal="center" vertical="center" wrapText="1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13" fillId="2" borderId="1" xfId="0" applyFont="1" applyFill="1" applyBorder="1" applyAlignment="1" applyProtection="1">
      <alignment vertical="top" wrapText="1"/>
      <protection locked="0"/>
    </xf>
    <xf numFmtId="0" fontId="13" fillId="2" borderId="2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 applyProtection="1">
      <alignment horizontal="left" vertical="center" wrapText="1"/>
      <protection locked="0"/>
    </xf>
    <xf numFmtId="0" fontId="1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64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25" xfId="0" applyFont="1" applyFill="1" applyBorder="1" applyAlignment="1" applyProtection="1">
      <alignment vertical="top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6" fillId="0" borderId="10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0"/>
  <sheetViews>
    <sheetView tabSelected="1" workbookViewId="0">
      <pane xSplit="4" ySplit="5" topLeftCell="E99" activePane="bottomRight" state="frozen"/>
      <selection pane="topRight" activeCell="E1" sqref="E1"/>
      <selection pane="bottomLeft" activeCell="A6" sqref="A6"/>
      <selection pane="bottomRight" activeCell="P108" sqref="P108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1.6640625" style="2" customWidth="1"/>
    <col min="7" max="7" width="10" style="2" customWidth="1"/>
    <col min="8" max="8" width="7.5546875" style="2" customWidth="1"/>
    <col min="9" max="9" width="7.88671875" style="2" customWidth="1"/>
    <col min="10" max="10" width="8.109375" style="2" customWidth="1"/>
    <col min="11" max="11" width="12" style="2" customWidth="1"/>
    <col min="12" max="16384" width="9.109375" style="2"/>
  </cols>
  <sheetData>
    <row r="1" spans="1:12" ht="14.4" x14ac:dyDescent="0.3">
      <c r="A1" s="1" t="s">
        <v>7</v>
      </c>
      <c r="C1" s="75" t="s">
        <v>39</v>
      </c>
      <c r="D1" s="76"/>
      <c r="E1" s="76"/>
      <c r="F1" s="12" t="s">
        <v>41</v>
      </c>
      <c r="G1" s="2" t="s">
        <v>16</v>
      </c>
      <c r="H1" s="77" t="s">
        <v>42</v>
      </c>
      <c r="I1" s="77"/>
      <c r="J1" s="77"/>
      <c r="K1" s="77"/>
    </row>
    <row r="2" spans="1:12" ht="17.399999999999999" x14ac:dyDescent="0.25">
      <c r="A2" s="35" t="s">
        <v>6</v>
      </c>
      <c r="C2" s="2"/>
      <c r="G2" s="2" t="s">
        <v>17</v>
      </c>
      <c r="H2" s="77" t="s">
        <v>40</v>
      </c>
      <c r="I2" s="77"/>
      <c r="J2" s="77"/>
      <c r="K2" s="77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18</v>
      </c>
      <c r="H3" s="48">
        <v>31</v>
      </c>
      <c r="I3" s="48">
        <v>8</v>
      </c>
      <c r="J3" s="49">
        <v>2026</v>
      </c>
      <c r="K3" s="50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4.4" x14ac:dyDescent="0.3">
      <c r="A6" s="20">
        <v>1</v>
      </c>
      <c r="B6" s="21">
        <v>1</v>
      </c>
      <c r="C6" s="22" t="s">
        <v>19</v>
      </c>
      <c r="D6" s="5" t="s">
        <v>20</v>
      </c>
      <c r="E6" s="39" t="s">
        <v>43</v>
      </c>
      <c r="F6" s="40">
        <v>180</v>
      </c>
      <c r="G6" s="40">
        <v>7.0289999999999999</v>
      </c>
      <c r="H6" s="40">
        <v>6.7279999999999998</v>
      </c>
      <c r="I6" s="40">
        <v>32.651000000000003</v>
      </c>
      <c r="J6" s="40">
        <v>219.268</v>
      </c>
      <c r="K6" s="41">
        <v>1280</v>
      </c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21</v>
      </c>
      <c r="E8" s="42" t="s">
        <v>44</v>
      </c>
      <c r="F8" s="43">
        <v>200</v>
      </c>
      <c r="G8" s="43">
        <v>1.8140000000000001</v>
      </c>
      <c r="H8" s="43">
        <v>1.512</v>
      </c>
      <c r="I8" s="43">
        <v>16.529</v>
      </c>
      <c r="J8" s="43">
        <v>86.975999999999999</v>
      </c>
      <c r="K8" s="44">
        <v>1713</v>
      </c>
      <c r="L8" s="43"/>
    </row>
    <row r="9" spans="1:12" ht="14.4" x14ac:dyDescent="0.3">
      <c r="A9" s="23"/>
      <c r="B9" s="15"/>
      <c r="C9" s="11"/>
      <c r="D9" s="7" t="s">
        <v>22</v>
      </c>
      <c r="E9" s="42" t="s">
        <v>45</v>
      </c>
      <c r="F9" s="43">
        <v>50</v>
      </c>
      <c r="G9" s="43">
        <v>4.58</v>
      </c>
      <c r="H9" s="43">
        <v>10.07</v>
      </c>
      <c r="I9" s="43">
        <v>15.74</v>
      </c>
      <c r="J9" s="43">
        <v>171.91</v>
      </c>
      <c r="K9" s="44">
        <v>117</v>
      </c>
      <c r="L9" s="43"/>
    </row>
    <row r="10" spans="1:12" ht="14.4" x14ac:dyDescent="0.3">
      <c r="A10" s="23"/>
      <c r="B10" s="15"/>
      <c r="C10" s="11"/>
      <c r="D10" s="7" t="s">
        <v>23</v>
      </c>
      <c r="E10" s="42" t="s">
        <v>47</v>
      </c>
      <c r="F10" s="43">
        <v>100</v>
      </c>
      <c r="G10" s="43">
        <v>0.4</v>
      </c>
      <c r="H10" s="43"/>
      <c r="I10" s="43">
        <v>9.8000000000000007</v>
      </c>
      <c r="J10" s="43">
        <v>40.799999999999997</v>
      </c>
      <c r="K10" s="44"/>
      <c r="L10" s="43"/>
    </row>
    <row r="11" spans="1:12" ht="14.4" x14ac:dyDescent="0.3">
      <c r="A11" s="23"/>
      <c r="B11" s="15"/>
      <c r="C11" s="11"/>
      <c r="D11" s="7"/>
      <c r="E11" s="42"/>
      <c r="F11" s="43"/>
      <c r="G11" s="43"/>
      <c r="H11" s="43"/>
      <c r="I11" s="43"/>
      <c r="J11" s="43"/>
      <c r="K11" s="44"/>
      <c r="L11" s="43">
        <v>117.38</v>
      </c>
    </row>
    <row r="12" spans="1:12" ht="14.4" x14ac:dyDescent="0.3">
      <c r="A12" s="23"/>
      <c r="B12" s="15"/>
      <c r="C12" s="11"/>
      <c r="D12" s="7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4.4" x14ac:dyDescent="0.3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4"/>
      <c r="B15" s="17"/>
      <c r="C15" s="8"/>
      <c r="D15" s="18" t="s">
        <v>32</v>
      </c>
      <c r="E15" s="9"/>
      <c r="F15" s="19">
        <f>SUM(F6:F14)</f>
        <v>530</v>
      </c>
      <c r="G15" s="19">
        <f t="shared" ref="G15:J15" si="0">SUM(G6:G14)</f>
        <v>13.823</v>
      </c>
      <c r="H15" s="19">
        <f t="shared" si="0"/>
        <v>18.310000000000002</v>
      </c>
      <c r="I15" s="19">
        <f t="shared" si="0"/>
        <v>74.72</v>
      </c>
      <c r="J15" s="19">
        <f t="shared" si="0"/>
        <v>518.95399999999995</v>
      </c>
      <c r="K15" s="25"/>
      <c r="L15" s="19">
        <f t="shared" ref="L15" si="1">SUM(L6:L14)</f>
        <v>117.38</v>
      </c>
    </row>
    <row r="16" spans="1:12" ht="14.4" x14ac:dyDescent="0.3">
      <c r="A16" s="26">
        <f>A6</f>
        <v>1</v>
      </c>
      <c r="B16" s="13">
        <f>B6</f>
        <v>1</v>
      </c>
      <c r="C16" s="10" t="s">
        <v>24</v>
      </c>
      <c r="D16" s="7" t="s">
        <v>25</v>
      </c>
      <c r="E16" s="42" t="s">
        <v>46</v>
      </c>
      <c r="F16" s="43">
        <v>60</v>
      </c>
      <c r="G16" s="43">
        <v>0.78500000000000003</v>
      </c>
      <c r="H16" s="43">
        <v>3.0430000000000001</v>
      </c>
      <c r="I16" s="43">
        <v>4.2430000000000003</v>
      </c>
      <c r="J16" s="43">
        <v>47.497</v>
      </c>
      <c r="K16" s="44">
        <v>1447</v>
      </c>
      <c r="L16" s="43"/>
    </row>
    <row r="17" spans="1:12" ht="14.4" x14ac:dyDescent="0.3">
      <c r="A17" s="23"/>
      <c r="B17" s="15"/>
      <c r="C17" s="11"/>
      <c r="D17" s="7" t="s">
        <v>26</v>
      </c>
      <c r="E17" s="42" t="s">
        <v>48</v>
      </c>
      <c r="F17" s="43">
        <v>200</v>
      </c>
      <c r="G17" s="43">
        <v>4.4320000000000004</v>
      </c>
      <c r="H17" s="43">
        <v>4.49</v>
      </c>
      <c r="I17" s="43">
        <v>17.398</v>
      </c>
      <c r="J17" s="43">
        <v>127.729</v>
      </c>
      <c r="K17" s="44">
        <v>1275</v>
      </c>
      <c r="L17" s="43"/>
    </row>
    <row r="18" spans="1:12" ht="14.4" x14ac:dyDescent="0.3">
      <c r="A18" s="23"/>
      <c r="B18" s="15"/>
      <c r="C18" s="11"/>
      <c r="D18" s="7" t="s">
        <v>27</v>
      </c>
      <c r="E18" s="42" t="s">
        <v>49</v>
      </c>
      <c r="F18" s="43">
        <v>90</v>
      </c>
      <c r="G18" s="43">
        <v>17.251000000000001</v>
      </c>
      <c r="H18" s="43">
        <v>14.791</v>
      </c>
      <c r="I18" s="43">
        <v>16.346</v>
      </c>
      <c r="J18" s="43">
        <v>267.512</v>
      </c>
      <c r="K18" s="44">
        <v>1745</v>
      </c>
      <c r="L18" s="43"/>
    </row>
    <row r="19" spans="1:12" ht="14.4" x14ac:dyDescent="0.3">
      <c r="A19" s="23"/>
      <c r="B19" s="15"/>
      <c r="C19" s="11"/>
      <c r="D19" s="7" t="s">
        <v>28</v>
      </c>
      <c r="E19" s="42" t="s">
        <v>50</v>
      </c>
      <c r="F19" s="43">
        <v>150</v>
      </c>
      <c r="G19" s="43">
        <v>3.4039999999999999</v>
      </c>
      <c r="H19" s="43">
        <v>4.9039999999999999</v>
      </c>
      <c r="I19" s="43">
        <v>22.94</v>
      </c>
      <c r="J19" s="43">
        <v>149.511</v>
      </c>
      <c r="K19" s="44">
        <v>1720</v>
      </c>
      <c r="L19" s="43"/>
    </row>
    <row r="20" spans="1:12" ht="14.4" x14ac:dyDescent="0.3">
      <c r="A20" s="23"/>
      <c r="B20" s="15"/>
      <c r="C20" s="11"/>
      <c r="D20" s="7" t="s">
        <v>29</v>
      </c>
      <c r="E20" s="42" t="s">
        <v>51</v>
      </c>
      <c r="F20" s="43">
        <v>200</v>
      </c>
      <c r="G20" s="43">
        <v>7.1999999999999995E-2</v>
      </c>
      <c r="H20" s="43"/>
      <c r="I20" s="43">
        <v>27.72</v>
      </c>
      <c r="J20" s="43">
        <v>111.16800000000001</v>
      </c>
      <c r="K20" s="44">
        <v>1670</v>
      </c>
      <c r="L20" s="43"/>
    </row>
    <row r="21" spans="1:12" ht="14.4" x14ac:dyDescent="0.3">
      <c r="A21" s="23"/>
      <c r="B21" s="15"/>
      <c r="C21" s="11"/>
      <c r="D21" s="7" t="s">
        <v>30</v>
      </c>
      <c r="E21" s="42" t="s">
        <v>52</v>
      </c>
      <c r="F21" s="43">
        <v>20</v>
      </c>
      <c r="G21" s="43">
        <v>1.2</v>
      </c>
      <c r="H21" s="43">
        <v>0.2</v>
      </c>
      <c r="I21" s="43">
        <v>10.4</v>
      </c>
      <c r="J21" s="43">
        <v>48.2</v>
      </c>
      <c r="K21" s="44"/>
      <c r="L21" s="43"/>
    </row>
    <row r="22" spans="1:12" ht="14.4" x14ac:dyDescent="0.3">
      <c r="A22" s="23"/>
      <c r="B22" s="15"/>
      <c r="C22" s="11"/>
      <c r="D22" s="7" t="s">
        <v>31</v>
      </c>
      <c r="E22" s="42" t="s">
        <v>53</v>
      </c>
      <c r="F22" s="43">
        <v>20</v>
      </c>
      <c r="G22" s="43">
        <v>1.2</v>
      </c>
      <c r="H22" s="43">
        <v>0.2</v>
      </c>
      <c r="I22" s="43">
        <v>10.4</v>
      </c>
      <c r="J22" s="43">
        <v>48.2</v>
      </c>
      <c r="K22" s="44"/>
      <c r="L22" s="43"/>
    </row>
    <row r="23" spans="1:12" ht="14.4" x14ac:dyDescent="0.3">
      <c r="A23" s="23"/>
      <c r="B23" s="15"/>
      <c r="C23" s="11"/>
      <c r="D23" s="7"/>
      <c r="E23" s="42"/>
      <c r="F23" s="43"/>
      <c r="G23" s="43"/>
      <c r="H23" s="43"/>
      <c r="I23" s="43"/>
      <c r="J23" s="43"/>
      <c r="K23" s="44"/>
      <c r="L23" s="43">
        <v>117.38</v>
      </c>
    </row>
    <row r="24" spans="1:12" ht="14.4" x14ac:dyDescent="0.3">
      <c r="A24" s="23"/>
      <c r="B24" s="15"/>
      <c r="C24" s="11"/>
      <c r="D24" s="7"/>
      <c r="E24" s="42"/>
      <c r="F24" s="43"/>
      <c r="G24" s="43"/>
      <c r="H24" s="43"/>
      <c r="I24" s="43"/>
      <c r="J24" s="43"/>
      <c r="K24" s="44"/>
      <c r="L24" s="43"/>
    </row>
    <row r="25" spans="1:12" ht="14.4" x14ac:dyDescent="0.3">
      <c r="A25" s="23"/>
      <c r="B25" s="15"/>
      <c r="C25" s="11"/>
      <c r="D25" s="7"/>
      <c r="E25" s="42"/>
      <c r="F25" s="43"/>
      <c r="G25" s="43"/>
      <c r="H25" s="43"/>
      <c r="I25" s="43"/>
      <c r="J25" s="43"/>
      <c r="K25" s="44"/>
      <c r="L25" s="43"/>
    </row>
    <row r="26" spans="1:12" ht="14.4" x14ac:dyDescent="0.3">
      <c r="A26" s="23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23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4.4" x14ac:dyDescent="0.3">
      <c r="A28" s="24"/>
      <c r="B28" s="17"/>
      <c r="C28" s="8"/>
      <c r="D28" s="18" t="s">
        <v>32</v>
      </c>
      <c r="E28" s="9"/>
      <c r="F28" s="19">
        <f>SUM(F16:F27)</f>
        <v>740</v>
      </c>
      <c r="G28" s="19">
        <f t="shared" ref="G28:J28" si="2">SUM(G16:G27)</f>
        <v>28.344000000000001</v>
      </c>
      <c r="H28" s="19">
        <f t="shared" si="2"/>
        <v>27.628</v>
      </c>
      <c r="I28" s="19">
        <f t="shared" si="2"/>
        <v>109.447</v>
      </c>
      <c r="J28" s="19">
        <f t="shared" si="2"/>
        <v>799.81700000000012</v>
      </c>
      <c r="K28" s="25"/>
      <c r="L28" s="19">
        <f t="shared" ref="L28" si="3">SUM(L16:L27)</f>
        <v>117.38</v>
      </c>
    </row>
    <row r="29" spans="1:12" ht="14.4" x14ac:dyDescent="0.25">
      <c r="A29" s="29">
        <f>A6</f>
        <v>1</v>
      </c>
      <c r="B29" s="30">
        <f>B6</f>
        <v>1</v>
      </c>
      <c r="C29" s="73" t="s">
        <v>4</v>
      </c>
      <c r="D29" s="74"/>
      <c r="E29" s="31"/>
      <c r="F29" s="32">
        <f>F15+F28</f>
        <v>1270</v>
      </c>
      <c r="G29" s="32">
        <f t="shared" ref="G29:J29" si="4">G15+G28</f>
        <v>42.167000000000002</v>
      </c>
      <c r="H29" s="32">
        <f t="shared" si="4"/>
        <v>45.938000000000002</v>
      </c>
      <c r="I29" s="32">
        <f t="shared" si="4"/>
        <v>184.167</v>
      </c>
      <c r="J29" s="32">
        <f t="shared" si="4"/>
        <v>1318.7710000000002</v>
      </c>
      <c r="K29" s="32"/>
      <c r="L29" s="32">
        <f t="shared" ref="L29" si="5">L15+L28</f>
        <v>234.76</v>
      </c>
    </row>
    <row r="30" spans="1:12" ht="14.4" x14ac:dyDescent="0.3">
      <c r="A30" s="14">
        <v>1</v>
      </c>
      <c r="B30" s="15">
        <v>2</v>
      </c>
      <c r="C30" s="22" t="s">
        <v>19</v>
      </c>
      <c r="D30" s="5" t="s">
        <v>20</v>
      </c>
      <c r="E30" s="39" t="s">
        <v>55</v>
      </c>
      <c r="F30" s="40">
        <v>200</v>
      </c>
      <c r="G30" s="40">
        <v>16.619</v>
      </c>
      <c r="H30" s="40">
        <v>17.448</v>
      </c>
      <c r="I30" s="40">
        <v>29.91</v>
      </c>
      <c r="J30" s="40">
        <v>343.14600000000002</v>
      </c>
      <c r="K30" s="41">
        <v>1728</v>
      </c>
      <c r="L30" s="40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4"/>
      <c r="B32" s="15"/>
      <c r="C32" s="11"/>
      <c r="D32" s="7" t="s">
        <v>21</v>
      </c>
      <c r="E32" s="42" t="s">
        <v>56</v>
      </c>
      <c r="F32" s="43">
        <v>200</v>
      </c>
      <c r="G32" s="43">
        <v>0.12</v>
      </c>
      <c r="H32" s="43">
        <v>3.1E-2</v>
      </c>
      <c r="I32" s="43">
        <v>12.041</v>
      </c>
      <c r="J32" s="43">
        <v>48.920999999999999</v>
      </c>
      <c r="K32" s="44">
        <v>1675</v>
      </c>
      <c r="L32" s="43"/>
    </row>
    <row r="33" spans="1:12" ht="14.4" x14ac:dyDescent="0.3">
      <c r="A33" s="14"/>
      <c r="B33" s="15"/>
      <c r="C33" s="11"/>
      <c r="D33" s="7" t="s">
        <v>22</v>
      </c>
      <c r="E33" s="42" t="s">
        <v>57</v>
      </c>
      <c r="F33" s="43">
        <v>40</v>
      </c>
      <c r="G33" s="43">
        <v>2.4</v>
      </c>
      <c r="H33" s="43">
        <v>0.4</v>
      </c>
      <c r="I33" s="43">
        <v>20.8</v>
      </c>
      <c r="J33" s="43">
        <v>96.4</v>
      </c>
      <c r="K33" s="44"/>
      <c r="L33" s="43"/>
    </row>
    <row r="34" spans="1:12" ht="14.4" x14ac:dyDescent="0.3">
      <c r="A34" s="14"/>
      <c r="B34" s="15"/>
      <c r="C34" s="11"/>
      <c r="D34" s="7" t="s">
        <v>23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25</v>
      </c>
      <c r="E35" s="42" t="s">
        <v>54</v>
      </c>
      <c r="F35" s="43">
        <v>60</v>
      </c>
      <c r="G35" s="43">
        <v>1.026</v>
      </c>
      <c r="H35" s="43">
        <v>3.0449999999999999</v>
      </c>
      <c r="I35" s="43">
        <v>4.6260000000000003</v>
      </c>
      <c r="J35" s="43">
        <v>50.012999999999998</v>
      </c>
      <c r="K35" s="44">
        <v>1819</v>
      </c>
      <c r="L35" s="43"/>
    </row>
    <row r="36" spans="1:12" ht="14.4" x14ac:dyDescent="0.3">
      <c r="A36" s="14"/>
      <c r="B36" s="15"/>
      <c r="C36" s="11"/>
      <c r="D36" s="7"/>
      <c r="E36" s="42"/>
      <c r="F36" s="43"/>
      <c r="G36" s="43"/>
      <c r="H36" s="43"/>
      <c r="I36" s="43"/>
      <c r="J36" s="43"/>
      <c r="K36" s="44"/>
      <c r="L36" s="43">
        <v>117.38</v>
      </c>
    </row>
    <row r="37" spans="1:12" ht="14.4" x14ac:dyDescent="0.3">
      <c r="A37" s="14"/>
      <c r="B37" s="15"/>
      <c r="C37" s="11"/>
      <c r="D37" s="6"/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6"/>
      <c r="B39" s="17"/>
      <c r="C39" s="8"/>
      <c r="D39" s="18" t="s">
        <v>32</v>
      </c>
      <c r="E39" s="9"/>
      <c r="F39" s="19">
        <f>SUM(F30:F38)</f>
        <v>500</v>
      </c>
      <c r="G39" s="19">
        <f t="shared" ref="G39" si="6">SUM(G30:G38)</f>
        <v>20.164999999999999</v>
      </c>
      <c r="H39" s="19">
        <f t="shared" ref="H39" si="7">SUM(H30:H38)</f>
        <v>20.923999999999999</v>
      </c>
      <c r="I39" s="19">
        <f t="shared" ref="I39" si="8">SUM(I30:I38)</f>
        <v>67.37700000000001</v>
      </c>
      <c r="J39" s="19">
        <f t="shared" ref="J39:L39" si="9">SUM(J30:J38)</f>
        <v>538.48</v>
      </c>
      <c r="K39" s="25"/>
      <c r="L39" s="19">
        <f t="shared" si="9"/>
        <v>117.38</v>
      </c>
    </row>
    <row r="40" spans="1:12" ht="14.4" x14ac:dyDescent="0.3">
      <c r="A40" s="13">
        <f>A30</f>
        <v>1</v>
      </c>
      <c r="B40" s="13">
        <f>B30</f>
        <v>2</v>
      </c>
      <c r="C40" s="10" t="s">
        <v>24</v>
      </c>
      <c r="D40" s="7" t="s">
        <v>25</v>
      </c>
      <c r="E40" s="42" t="s">
        <v>58</v>
      </c>
      <c r="F40" s="43">
        <v>60</v>
      </c>
      <c r="G40" s="43">
        <v>0.749</v>
      </c>
      <c r="H40" s="43">
        <v>3.0550000000000002</v>
      </c>
      <c r="I40" s="43">
        <v>4.274</v>
      </c>
      <c r="J40" s="43">
        <v>47.584000000000003</v>
      </c>
      <c r="K40" s="44">
        <v>1801</v>
      </c>
      <c r="L40" s="43"/>
    </row>
    <row r="41" spans="1:12" ht="26.4" x14ac:dyDescent="0.3">
      <c r="A41" s="14"/>
      <c r="B41" s="15"/>
      <c r="C41" s="11"/>
      <c r="D41" s="7" t="s">
        <v>26</v>
      </c>
      <c r="E41" s="58" t="s">
        <v>85</v>
      </c>
      <c r="F41" s="59">
        <v>200</v>
      </c>
      <c r="G41" s="59">
        <v>4.0659999999999998</v>
      </c>
      <c r="H41" s="59">
        <v>4.9450000000000003</v>
      </c>
      <c r="I41" s="59">
        <v>10.813000000000001</v>
      </c>
      <c r="J41" s="59">
        <v>104.02200000000001</v>
      </c>
      <c r="K41" s="60">
        <v>1439</v>
      </c>
      <c r="L41" s="43"/>
    </row>
    <row r="42" spans="1:12" ht="14.4" x14ac:dyDescent="0.3">
      <c r="A42" s="14"/>
      <c r="B42" s="15"/>
      <c r="C42" s="11"/>
      <c r="D42" s="7" t="s">
        <v>27</v>
      </c>
      <c r="E42" s="42" t="s">
        <v>59</v>
      </c>
      <c r="F42" s="43">
        <v>90</v>
      </c>
      <c r="G42" s="43">
        <v>15.875</v>
      </c>
      <c r="H42" s="43">
        <v>11.643000000000001</v>
      </c>
      <c r="I42" s="43">
        <v>2.5739999999999998</v>
      </c>
      <c r="J42" s="43">
        <v>178.57900000000001</v>
      </c>
      <c r="K42" s="44">
        <v>1255</v>
      </c>
      <c r="L42" s="43"/>
    </row>
    <row r="43" spans="1:12" ht="14.4" x14ac:dyDescent="0.3">
      <c r="A43" s="14"/>
      <c r="B43" s="15"/>
      <c r="C43" s="11"/>
      <c r="D43" s="7" t="s">
        <v>28</v>
      </c>
      <c r="E43" s="42" t="s">
        <v>60</v>
      </c>
      <c r="F43" s="43">
        <v>150</v>
      </c>
      <c r="G43" s="43">
        <v>6.8780000000000001</v>
      </c>
      <c r="H43" s="43">
        <v>5.1189999999999998</v>
      </c>
      <c r="I43" s="43">
        <v>35.774000000000001</v>
      </c>
      <c r="J43" s="43">
        <v>216.673</v>
      </c>
      <c r="K43" s="44">
        <v>1680</v>
      </c>
      <c r="L43" s="43"/>
    </row>
    <row r="44" spans="1:12" ht="14.4" x14ac:dyDescent="0.3">
      <c r="A44" s="14"/>
      <c r="B44" s="15"/>
      <c r="C44" s="11"/>
      <c r="D44" s="7" t="s">
        <v>29</v>
      </c>
      <c r="E44" s="42" t="s">
        <v>61</v>
      </c>
      <c r="F44" s="43">
        <v>200</v>
      </c>
      <c r="G44" s="43">
        <v>1</v>
      </c>
      <c r="H44" s="43">
        <v>0.08</v>
      </c>
      <c r="I44" s="43">
        <v>22.6</v>
      </c>
      <c r="J44" s="43">
        <v>95.12</v>
      </c>
      <c r="K44" s="44">
        <v>145</v>
      </c>
      <c r="L44" s="43"/>
    </row>
    <row r="45" spans="1:12" ht="14.4" x14ac:dyDescent="0.3">
      <c r="A45" s="14"/>
      <c r="B45" s="15"/>
      <c r="C45" s="11"/>
      <c r="D45" s="7" t="s">
        <v>30</v>
      </c>
      <c r="E45" s="42" t="s">
        <v>52</v>
      </c>
      <c r="F45" s="43">
        <v>20</v>
      </c>
      <c r="G45" s="43">
        <v>1.2</v>
      </c>
      <c r="H45" s="43">
        <v>0.2</v>
      </c>
      <c r="I45" s="43">
        <v>10.4</v>
      </c>
      <c r="J45" s="43">
        <v>48.2</v>
      </c>
      <c r="K45" s="44"/>
      <c r="L45" s="43"/>
    </row>
    <row r="46" spans="1:12" ht="14.4" x14ac:dyDescent="0.3">
      <c r="A46" s="14"/>
      <c r="B46" s="15"/>
      <c r="C46" s="11"/>
      <c r="D46" s="7" t="s">
        <v>31</v>
      </c>
      <c r="E46" s="42" t="s">
        <v>53</v>
      </c>
      <c r="F46" s="43">
        <v>20</v>
      </c>
      <c r="G46" s="43">
        <v>1.2</v>
      </c>
      <c r="H46" s="43">
        <v>0.2</v>
      </c>
      <c r="I46" s="43">
        <v>10.4</v>
      </c>
      <c r="J46" s="43">
        <v>48.2</v>
      </c>
      <c r="K46" s="44"/>
      <c r="L46" s="43"/>
    </row>
    <row r="47" spans="1:12" ht="14.4" x14ac:dyDescent="0.3">
      <c r="A47" s="14"/>
      <c r="B47" s="15"/>
      <c r="C47" s="11"/>
      <c r="D47" s="7"/>
      <c r="E47" s="42"/>
      <c r="F47" s="43"/>
      <c r="G47" s="43"/>
      <c r="H47" s="43"/>
      <c r="I47" s="43"/>
      <c r="J47" s="43"/>
      <c r="K47" s="44"/>
      <c r="L47" s="43">
        <v>117.38</v>
      </c>
    </row>
    <row r="48" spans="1:12" ht="14.4" x14ac:dyDescent="0.3">
      <c r="A48" s="14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14"/>
      <c r="B49" s="15"/>
      <c r="C49" s="11"/>
      <c r="D49" s="7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14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14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4.4" x14ac:dyDescent="0.3">
      <c r="A52" s="16"/>
      <c r="B52" s="17"/>
      <c r="C52" s="8"/>
      <c r="D52" s="18" t="s">
        <v>32</v>
      </c>
      <c r="E52" s="9"/>
      <c r="F52" s="19">
        <f>SUM(F40:F51)</f>
        <v>740</v>
      </c>
      <c r="G52" s="19">
        <f t="shared" ref="G52" si="10">SUM(G40:G51)</f>
        <v>30.967999999999996</v>
      </c>
      <c r="H52" s="19">
        <f t="shared" ref="H52" si="11">SUM(H40:H51)</f>
        <v>25.241999999999997</v>
      </c>
      <c r="I52" s="19">
        <f t="shared" ref="I52" si="12">SUM(I40:I51)</f>
        <v>96.835000000000008</v>
      </c>
      <c r="J52" s="19">
        <f t="shared" ref="J52:L52" si="13">SUM(J40:J51)</f>
        <v>738.37800000000004</v>
      </c>
      <c r="K52" s="25"/>
      <c r="L52" s="19">
        <f t="shared" si="13"/>
        <v>117.38</v>
      </c>
    </row>
    <row r="53" spans="1:12" ht="15.75" customHeight="1" x14ac:dyDescent="0.25">
      <c r="A53" s="33">
        <f>A30</f>
        <v>1</v>
      </c>
      <c r="B53" s="33">
        <f>B30</f>
        <v>2</v>
      </c>
      <c r="C53" s="73" t="s">
        <v>4</v>
      </c>
      <c r="D53" s="74"/>
      <c r="E53" s="31"/>
      <c r="F53" s="32">
        <f>F39+F52</f>
        <v>1240</v>
      </c>
      <c r="G53" s="32">
        <f t="shared" ref="G53" si="14">G39+G52</f>
        <v>51.132999999999996</v>
      </c>
      <c r="H53" s="32">
        <f t="shared" ref="H53" si="15">H39+H52</f>
        <v>46.165999999999997</v>
      </c>
      <c r="I53" s="32">
        <f t="shared" ref="I53" si="16">I39+I52</f>
        <v>164.21200000000002</v>
      </c>
      <c r="J53" s="32">
        <f t="shared" ref="J53:L53" si="17">J39+J52</f>
        <v>1276.8580000000002</v>
      </c>
      <c r="K53" s="32"/>
      <c r="L53" s="32">
        <f t="shared" si="17"/>
        <v>234.76</v>
      </c>
    </row>
    <row r="54" spans="1:12" ht="14.4" x14ac:dyDescent="0.3">
      <c r="A54" s="20">
        <v>1</v>
      </c>
      <c r="B54" s="21">
        <v>3</v>
      </c>
      <c r="C54" s="22" t="s">
        <v>19</v>
      </c>
      <c r="D54" s="5" t="s">
        <v>20</v>
      </c>
      <c r="E54" s="39" t="s">
        <v>62</v>
      </c>
      <c r="F54" s="40">
        <v>200</v>
      </c>
      <c r="G54" s="40">
        <v>20.387</v>
      </c>
      <c r="H54" s="40">
        <v>20.577999999999999</v>
      </c>
      <c r="I54" s="40">
        <v>2.234</v>
      </c>
      <c r="J54" s="40">
        <v>275.68599999999998</v>
      </c>
      <c r="K54" s="41">
        <v>1425</v>
      </c>
      <c r="L54" s="40"/>
    </row>
    <row r="55" spans="1:12" ht="14.4" x14ac:dyDescent="0.3">
      <c r="A55" s="23"/>
      <c r="B55" s="15"/>
      <c r="C55" s="11"/>
      <c r="D55" s="6"/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21</v>
      </c>
      <c r="E56" s="42" t="s">
        <v>44</v>
      </c>
      <c r="F56" s="43">
        <v>200</v>
      </c>
      <c r="G56" s="43">
        <v>1.8140000000000001</v>
      </c>
      <c r="H56" s="43">
        <v>1.512</v>
      </c>
      <c r="I56" s="43">
        <v>16.529</v>
      </c>
      <c r="J56" s="43">
        <v>86.975999999999999</v>
      </c>
      <c r="K56" s="44">
        <v>1713</v>
      </c>
      <c r="L56" s="43"/>
    </row>
    <row r="57" spans="1:12" ht="14.4" x14ac:dyDescent="0.3">
      <c r="A57" s="23"/>
      <c r="B57" s="15"/>
      <c r="C57" s="11"/>
      <c r="D57" s="7" t="s">
        <v>22</v>
      </c>
      <c r="E57" s="42" t="s">
        <v>63</v>
      </c>
      <c r="F57" s="43">
        <v>30</v>
      </c>
      <c r="G57" s="43">
        <v>1.8</v>
      </c>
      <c r="H57" s="43">
        <v>0.3</v>
      </c>
      <c r="I57" s="43">
        <v>15.6</v>
      </c>
      <c r="J57" s="43">
        <v>72.3</v>
      </c>
      <c r="K57" s="44">
        <v>653</v>
      </c>
      <c r="L57" s="43"/>
    </row>
    <row r="58" spans="1:12" ht="14.4" x14ac:dyDescent="0.3">
      <c r="A58" s="23"/>
      <c r="B58" s="15"/>
      <c r="C58" s="11"/>
      <c r="D58" s="7" t="s">
        <v>23</v>
      </c>
      <c r="E58" s="42" t="s">
        <v>47</v>
      </c>
      <c r="F58" s="43">
        <v>100</v>
      </c>
      <c r="G58" s="43">
        <v>0.4</v>
      </c>
      <c r="H58" s="43"/>
      <c r="I58" s="43">
        <v>9.8000000000000007</v>
      </c>
      <c r="J58" s="43">
        <v>40.799999999999997</v>
      </c>
      <c r="K58" s="44"/>
      <c r="L58" s="43"/>
    </row>
    <row r="59" spans="1:12" ht="14.4" x14ac:dyDescent="0.3">
      <c r="A59" s="23"/>
      <c r="B59" s="15"/>
      <c r="C59" s="11"/>
      <c r="D59" s="7"/>
      <c r="E59" s="42"/>
      <c r="F59" s="43"/>
      <c r="G59" s="43"/>
      <c r="H59" s="43"/>
      <c r="I59" s="43"/>
      <c r="J59" s="43"/>
      <c r="K59" s="44"/>
      <c r="L59" s="43">
        <v>117.38</v>
      </c>
    </row>
    <row r="60" spans="1:12" ht="14.4" x14ac:dyDescent="0.3">
      <c r="A60" s="23"/>
      <c r="B60" s="15"/>
      <c r="C60" s="11"/>
      <c r="D60" s="7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4.4" x14ac:dyDescent="0.3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4.4" x14ac:dyDescent="0.3">
      <c r="A63" s="24"/>
      <c r="B63" s="17"/>
      <c r="C63" s="8"/>
      <c r="D63" s="18" t="s">
        <v>32</v>
      </c>
      <c r="E63" s="9"/>
      <c r="F63" s="19">
        <f>SUM(F54:F62)</f>
        <v>530</v>
      </c>
      <c r="G63" s="19">
        <f t="shared" ref="G63" si="18">SUM(G54:G62)</f>
        <v>24.401</v>
      </c>
      <c r="H63" s="19">
        <f t="shared" ref="H63" si="19">SUM(H54:H62)</f>
        <v>22.39</v>
      </c>
      <c r="I63" s="19">
        <f t="shared" ref="I63" si="20">SUM(I54:I62)</f>
        <v>44.162999999999997</v>
      </c>
      <c r="J63" s="19">
        <f t="shared" ref="J63:L63" si="21">SUM(J54:J62)</f>
        <v>475.762</v>
      </c>
      <c r="K63" s="25"/>
      <c r="L63" s="19">
        <f t="shared" si="21"/>
        <v>117.38</v>
      </c>
    </row>
    <row r="64" spans="1:12" ht="14.4" x14ac:dyDescent="0.3">
      <c r="A64" s="26">
        <f>A54</f>
        <v>1</v>
      </c>
      <c r="B64" s="13">
        <f>B54</f>
        <v>3</v>
      </c>
      <c r="C64" s="10" t="s">
        <v>24</v>
      </c>
      <c r="D64" s="7" t="s">
        <v>25</v>
      </c>
      <c r="E64" s="42" t="s">
        <v>64</v>
      </c>
      <c r="F64" s="43">
        <v>60</v>
      </c>
      <c r="G64" s="43">
        <v>0.88800000000000001</v>
      </c>
      <c r="H64" s="43">
        <v>3.0510000000000002</v>
      </c>
      <c r="I64" s="43">
        <v>4.5179999999999998</v>
      </c>
      <c r="J64" s="43">
        <v>49.082999999999998</v>
      </c>
      <c r="K64" s="44">
        <v>1422</v>
      </c>
      <c r="L64" s="43"/>
    </row>
    <row r="65" spans="1:12" ht="14.4" x14ac:dyDescent="0.3">
      <c r="A65" s="23"/>
      <c r="B65" s="15"/>
      <c r="C65" s="11"/>
      <c r="D65" s="7" t="s">
        <v>26</v>
      </c>
      <c r="E65" s="42" t="s">
        <v>65</v>
      </c>
      <c r="F65" s="43">
        <v>200</v>
      </c>
      <c r="G65" s="43">
        <v>4.718</v>
      </c>
      <c r="H65" s="43">
        <v>4.5030000000000001</v>
      </c>
      <c r="I65" s="43">
        <v>15.015000000000001</v>
      </c>
      <c r="J65" s="43">
        <v>119.46</v>
      </c>
      <c r="K65" s="44">
        <v>1587</v>
      </c>
      <c r="L65" s="43"/>
    </row>
    <row r="66" spans="1:12" ht="14.4" x14ac:dyDescent="0.3">
      <c r="A66" s="23"/>
      <c r="B66" s="15"/>
      <c r="C66" s="11"/>
      <c r="D66" s="7" t="s">
        <v>27</v>
      </c>
      <c r="E66" s="42" t="s">
        <v>66</v>
      </c>
      <c r="F66" s="43">
        <v>90</v>
      </c>
      <c r="G66" s="43">
        <v>14.221</v>
      </c>
      <c r="H66" s="43">
        <v>7.76</v>
      </c>
      <c r="I66" s="43">
        <v>26.178000000000001</v>
      </c>
      <c r="J66" s="43">
        <v>231.43700000000001</v>
      </c>
      <c r="K66" s="44">
        <v>180</v>
      </c>
      <c r="L66" s="43"/>
    </row>
    <row r="67" spans="1:12" ht="14.4" x14ac:dyDescent="0.3">
      <c r="A67" s="23"/>
      <c r="B67" s="15"/>
      <c r="C67" s="11"/>
      <c r="D67" s="7" t="s">
        <v>28</v>
      </c>
      <c r="E67" s="42" t="s">
        <v>50</v>
      </c>
      <c r="F67" s="43">
        <v>150</v>
      </c>
      <c r="G67" s="43">
        <v>3.4039999999999999</v>
      </c>
      <c r="H67" s="43">
        <v>4.9039999999999999</v>
      </c>
      <c r="I67" s="43">
        <v>22.94</v>
      </c>
      <c r="J67" s="43">
        <v>149.511</v>
      </c>
      <c r="K67" s="44">
        <v>1720</v>
      </c>
      <c r="L67" s="43"/>
    </row>
    <row r="68" spans="1:12" ht="14.4" x14ac:dyDescent="0.3">
      <c r="A68" s="23"/>
      <c r="B68" s="15"/>
      <c r="C68" s="11"/>
      <c r="D68" s="7" t="s">
        <v>29</v>
      </c>
      <c r="E68" s="42" t="s">
        <v>67</v>
      </c>
      <c r="F68" s="43">
        <v>200</v>
      </c>
      <c r="G68" s="43">
        <v>0</v>
      </c>
      <c r="H68" s="43">
        <v>0</v>
      </c>
      <c r="I68" s="43">
        <v>22.4</v>
      </c>
      <c r="J68" s="43">
        <v>89.602999999999994</v>
      </c>
      <c r="K68" s="44">
        <v>116</v>
      </c>
      <c r="L68" s="43"/>
    </row>
    <row r="69" spans="1:12" ht="14.4" x14ac:dyDescent="0.3">
      <c r="A69" s="23"/>
      <c r="B69" s="15"/>
      <c r="C69" s="11"/>
      <c r="D69" s="7" t="s">
        <v>30</v>
      </c>
      <c r="E69" s="42" t="s">
        <v>52</v>
      </c>
      <c r="F69" s="43">
        <v>20</v>
      </c>
      <c r="G69" s="43">
        <v>1.2</v>
      </c>
      <c r="H69" s="43">
        <v>0.2</v>
      </c>
      <c r="I69" s="43">
        <v>10.4</v>
      </c>
      <c r="J69" s="43">
        <v>48.2</v>
      </c>
      <c r="K69" s="44"/>
      <c r="L69" s="43"/>
    </row>
    <row r="70" spans="1:12" ht="14.4" x14ac:dyDescent="0.3">
      <c r="A70" s="23"/>
      <c r="B70" s="15"/>
      <c r="C70" s="11"/>
      <c r="D70" s="7" t="s">
        <v>31</v>
      </c>
      <c r="E70" s="42" t="s">
        <v>53</v>
      </c>
      <c r="F70" s="43">
        <v>20</v>
      </c>
      <c r="G70" s="43">
        <v>1.2</v>
      </c>
      <c r="H70" s="43">
        <v>0.2</v>
      </c>
      <c r="I70" s="43">
        <v>10.4</v>
      </c>
      <c r="J70" s="43">
        <v>48.2</v>
      </c>
      <c r="K70" s="44"/>
      <c r="L70" s="43"/>
    </row>
    <row r="71" spans="1:12" ht="14.4" x14ac:dyDescent="0.3">
      <c r="A71" s="23"/>
      <c r="B71" s="15"/>
      <c r="C71" s="11"/>
      <c r="D71" s="7"/>
      <c r="E71" s="42"/>
      <c r="F71" s="43"/>
      <c r="G71" s="43"/>
      <c r="H71" s="43"/>
      <c r="I71" s="43"/>
      <c r="J71" s="43"/>
      <c r="K71" s="44"/>
      <c r="L71" s="43">
        <v>117.38</v>
      </c>
    </row>
    <row r="72" spans="1:12" ht="14.4" x14ac:dyDescent="0.3">
      <c r="A72" s="23"/>
      <c r="B72" s="15"/>
      <c r="C72" s="11"/>
      <c r="D72" s="7"/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/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4"/>
      <c r="B76" s="17"/>
      <c r="C76" s="8"/>
      <c r="D76" s="18" t="s">
        <v>32</v>
      </c>
      <c r="E76" s="9"/>
      <c r="F76" s="19">
        <f>SUM(F64:F75)</f>
        <v>740</v>
      </c>
      <c r="G76" s="19">
        <f t="shared" ref="G76" si="22">SUM(G64:G75)</f>
        <v>25.630999999999997</v>
      </c>
      <c r="H76" s="19">
        <f t="shared" ref="H76" si="23">SUM(H64:H75)</f>
        <v>20.617999999999999</v>
      </c>
      <c r="I76" s="19">
        <f t="shared" ref="I76" si="24">SUM(I64:I75)</f>
        <v>111.851</v>
      </c>
      <c r="J76" s="19">
        <f t="shared" ref="J76:L76" si="25">SUM(J64:J75)</f>
        <v>735.49400000000003</v>
      </c>
      <c r="K76" s="25"/>
      <c r="L76" s="19">
        <f t="shared" si="25"/>
        <v>117.38</v>
      </c>
    </row>
    <row r="77" spans="1:12" ht="15.75" customHeight="1" thickBot="1" x14ac:dyDescent="0.3">
      <c r="A77" s="29">
        <f>A54</f>
        <v>1</v>
      </c>
      <c r="B77" s="30">
        <f>B54</f>
        <v>3</v>
      </c>
      <c r="C77" s="73" t="s">
        <v>4</v>
      </c>
      <c r="D77" s="74"/>
      <c r="E77" s="31"/>
      <c r="F77" s="32">
        <f>F63+F76</f>
        <v>1270</v>
      </c>
      <c r="G77" s="32">
        <f t="shared" ref="G77" si="26">G63+G76</f>
        <v>50.031999999999996</v>
      </c>
      <c r="H77" s="32">
        <f t="shared" ref="H77" si="27">H63+H76</f>
        <v>43.007999999999996</v>
      </c>
      <c r="I77" s="32">
        <f t="shared" ref="I77" si="28">I63+I76</f>
        <v>156.01400000000001</v>
      </c>
      <c r="J77" s="32">
        <f t="shared" ref="J77:L77" si="29">J63+J76</f>
        <v>1211.2560000000001</v>
      </c>
      <c r="K77" s="32"/>
      <c r="L77" s="32">
        <f t="shared" si="29"/>
        <v>234.76</v>
      </c>
    </row>
    <row r="78" spans="1:12" ht="26.4" x14ac:dyDescent="0.3">
      <c r="A78" s="20">
        <v>1</v>
      </c>
      <c r="B78" s="21">
        <v>4</v>
      </c>
      <c r="C78" s="22" t="s">
        <v>19</v>
      </c>
      <c r="D78" s="5" t="s">
        <v>20</v>
      </c>
      <c r="E78" s="52" t="s">
        <v>100</v>
      </c>
      <c r="F78" s="51">
        <v>270</v>
      </c>
      <c r="G78" s="53">
        <v>23.053999999999998</v>
      </c>
      <c r="H78" s="53">
        <v>23.741</v>
      </c>
      <c r="I78" s="54">
        <v>64.691999999999993</v>
      </c>
      <c r="J78" s="53">
        <v>564.64700000000005</v>
      </c>
      <c r="K78" s="55" t="s">
        <v>68</v>
      </c>
      <c r="L78" s="40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3"/>
      <c r="B80" s="15"/>
      <c r="C80" s="11"/>
      <c r="D80" s="7" t="s">
        <v>21</v>
      </c>
      <c r="E80" s="56" t="s">
        <v>69</v>
      </c>
      <c r="F80" s="43">
        <v>200</v>
      </c>
      <c r="G80" s="43">
        <v>0.2</v>
      </c>
      <c r="H80" s="43">
        <v>0.02</v>
      </c>
      <c r="I80" s="43">
        <v>13.542999999999999</v>
      </c>
      <c r="J80" s="43">
        <v>55.154000000000003</v>
      </c>
      <c r="K80" s="44">
        <v>1645</v>
      </c>
      <c r="L80" s="43"/>
    </row>
    <row r="81" spans="1:12" ht="14.4" x14ac:dyDescent="0.3">
      <c r="A81" s="23"/>
      <c r="B81" s="15"/>
      <c r="C81" s="11"/>
      <c r="D81" s="7" t="s">
        <v>22</v>
      </c>
      <c r="E81" s="42" t="s">
        <v>63</v>
      </c>
      <c r="F81" s="43">
        <v>30</v>
      </c>
      <c r="G81" s="43">
        <v>1.8</v>
      </c>
      <c r="H81" s="43">
        <v>0.3</v>
      </c>
      <c r="I81" s="43">
        <v>15.6</v>
      </c>
      <c r="J81" s="43">
        <v>72.3</v>
      </c>
      <c r="K81" s="44">
        <v>653</v>
      </c>
      <c r="L81" s="43"/>
    </row>
    <row r="82" spans="1:12" ht="14.4" x14ac:dyDescent="0.3">
      <c r="A82" s="23"/>
      <c r="B82" s="15"/>
      <c r="C82" s="11"/>
      <c r="D82" s="7" t="s">
        <v>23</v>
      </c>
      <c r="E82" s="42"/>
      <c r="F82" s="43"/>
      <c r="G82" s="43"/>
      <c r="H82" s="43"/>
      <c r="I82" s="43"/>
      <c r="J82" s="43"/>
      <c r="K82" s="44"/>
      <c r="L82" s="43"/>
    </row>
    <row r="83" spans="1:12" ht="14.4" x14ac:dyDescent="0.3">
      <c r="A83" s="23"/>
      <c r="B83" s="15"/>
      <c r="C83" s="11"/>
      <c r="D83" s="7"/>
      <c r="E83" s="42"/>
      <c r="F83" s="43"/>
      <c r="G83" s="43"/>
      <c r="H83" s="43"/>
      <c r="I83" s="43"/>
      <c r="J83" s="43"/>
      <c r="K83" s="44"/>
      <c r="L83" s="43">
        <v>117.38</v>
      </c>
    </row>
    <row r="84" spans="1:12" ht="14.4" x14ac:dyDescent="0.3">
      <c r="A84" s="23"/>
      <c r="B84" s="15"/>
      <c r="C84" s="11"/>
      <c r="D84" s="7"/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4"/>
      <c r="B87" s="17"/>
      <c r="C87" s="8"/>
      <c r="D87" s="18" t="s">
        <v>32</v>
      </c>
      <c r="E87" s="9"/>
      <c r="F87" s="19">
        <f>SUM(F78:F86)</f>
        <v>500</v>
      </c>
      <c r="G87" s="19">
        <f t="shared" ref="G87" si="30">SUM(G78:G86)</f>
        <v>25.053999999999998</v>
      </c>
      <c r="H87" s="19">
        <f t="shared" ref="H87" si="31">SUM(H78:H86)</f>
        <v>24.061</v>
      </c>
      <c r="I87" s="19">
        <f t="shared" ref="I87" si="32">SUM(I78:I86)</f>
        <v>93.83499999999998</v>
      </c>
      <c r="J87" s="19">
        <f t="shared" ref="J87:L87" si="33">SUM(J78:J86)</f>
        <v>692.101</v>
      </c>
      <c r="K87" s="25"/>
      <c r="L87" s="19">
        <f t="shared" si="33"/>
        <v>117.38</v>
      </c>
    </row>
    <row r="88" spans="1:12" ht="14.4" x14ac:dyDescent="0.3">
      <c r="A88" s="26">
        <f>A78</f>
        <v>1</v>
      </c>
      <c r="B88" s="13">
        <f>B78</f>
        <v>4</v>
      </c>
      <c r="C88" s="10" t="s">
        <v>24</v>
      </c>
      <c r="D88" s="7" t="s">
        <v>25</v>
      </c>
      <c r="E88" s="56" t="s">
        <v>73</v>
      </c>
      <c r="F88" s="43">
        <v>60</v>
      </c>
      <c r="G88" s="43">
        <v>0.86499999999999999</v>
      </c>
      <c r="H88" s="43">
        <v>3.1030000000000002</v>
      </c>
      <c r="I88" s="43">
        <v>5.5739999999999998</v>
      </c>
      <c r="J88" s="43">
        <v>53.679000000000002</v>
      </c>
      <c r="K88" s="44">
        <v>462</v>
      </c>
      <c r="L88" s="43"/>
    </row>
    <row r="89" spans="1:12" ht="26.4" x14ac:dyDescent="0.3">
      <c r="A89" s="23"/>
      <c r="B89" s="15"/>
      <c r="C89" s="11"/>
      <c r="D89" s="7" t="s">
        <v>26</v>
      </c>
      <c r="E89" s="61" t="s">
        <v>70</v>
      </c>
      <c r="F89" s="59">
        <v>200</v>
      </c>
      <c r="G89" s="59">
        <v>4.0979999999999999</v>
      </c>
      <c r="H89" s="59">
        <v>4.9530000000000003</v>
      </c>
      <c r="I89" s="59">
        <v>8.2810000000000006</v>
      </c>
      <c r="J89" s="59">
        <v>94.093999999999994</v>
      </c>
      <c r="K89" s="60">
        <v>1442</v>
      </c>
      <c r="L89" s="43"/>
    </row>
    <row r="90" spans="1:12" ht="14.4" x14ac:dyDescent="0.3">
      <c r="A90" s="23"/>
      <c r="B90" s="15"/>
      <c r="C90" s="11"/>
      <c r="D90" s="7" t="s">
        <v>27</v>
      </c>
      <c r="E90" s="56" t="s">
        <v>71</v>
      </c>
      <c r="F90" s="43">
        <v>200</v>
      </c>
      <c r="G90" s="43">
        <v>18.225000000000001</v>
      </c>
      <c r="H90" s="43">
        <v>17.329000000000001</v>
      </c>
      <c r="I90" s="43">
        <v>46.67</v>
      </c>
      <c r="J90" s="43">
        <v>415.54300000000001</v>
      </c>
      <c r="K90" s="44">
        <v>1443</v>
      </c>
      <c r="L90" s="43"/>
    </row>
    <row r="91" spans="1:12" ht="14.4" x14ac:dyDescent="0.3">
      <c r="A91" s="23"/>
      <c r="B91" s="15"/>
      <c r="C91" s="11"/>
      <c r="D91" s="7" t="s">
        <v>28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29</v>
      </c>
      <c r="E92" s="56" t="s">
        <v>72</v>
      </c>
      <c r="F92" s="43">
        <v>200</v>
      </c>
      <c r="G92" s="43">
        <v>0.16</v>
      </c>
      <c r="H92" s="43"/>
      <c r="I92" s="43">
        <v>14.02</v>
      </c>
      <c r="J92" s="43">
        <v>56.72</v>
      </c>
      <c r="K92" s="44">
        <v>1658</v>
      </c>
      <c r="L92" s="43"/>
    </row>
    <row r="93" spans="1:12" ht="14.4" x14ac:dyDescent="0.3">
      <c r="A93" s="23"/>
      <c r="B93" s="15"/>
      <c r="C93" s="11"/>
      <c r="D93" s="7" t="s">
        <v>30</v>
      </c>
      <c r="E93" s="42" t="s">
        <v>52</v>
      </c>
      <c r="F93" s="43">
        <v>20</v>
      </c>
      <c r="G93" s="43">
        <v>1.2</v>
      </c>
      <c r="H93" s="43">
        <v>0.2</v>
      </c>
      <c r="I93" s="43">
        <v>10.4</v>
      </c>
      <c r="J93" s="43">
        <v>48.2</v>
      </c>
      <c r="K93" s="44"/>
      <c r="L93" s="43"/>
    </row>
    <row r="94" spans="1:12" ht="14.4" x14ac:dyDescent="0.3">
      <c r="A94" s="23"/>
      <c r="B94" s="15"/>
      <c r="C94" s="11"/>
      <c r="D94" s="7" t="s">
        <v>31</v>
      </c>
      <c r="E94" s="42" t="s">
        <v>53</v>
      </c>
      <c r="F94" s="43">
        <v>20</v>
      </c>
      <c r="G94" s="43">
        <v>1.2</v>
      </c>
      <c r="H94" s="43">
        <v>0.2</v>
      </c>
      <c r="I94" s="43">
        <v>10.4</v>
      </c>
      <c r="J94" s="43">
        <v>48.2</v>
      </c>
      <c r="K94" s="44"/>
      <c r="L94" s="43"/>
    </row>
    <row r="95" spans="1:12" ht="14.4" x14ac:dyDescent="0.3">
      <c r="A95" s="23"/>
      <c r="B95" s="15"/>
      <c r="C95" s="11"/>
      <c r="D95" s="7"/>
      <c r="E95" s="42"/>
      <c r="F95" s="43"/>
      <c r="G95" s="43"/>
      <c r="H95" s="43"/>
      <c r="I95" s="43"/>
      <c r="J95" s="43"/>
      <c r="K95" s="44"/>
      <c r="L95" s="43">
        <v>117.38</v>
      </c>
    </row>
    <row r="96" spans="1:12" ht="14.4" x14ac:dyDescent="0.3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32</v>
      </c>
      <c r="E99" s="9"/>
      <c r="F99" s="19">
        <f>SUM(F88:F98)</f>
        <v>700</v>
      </c>
      <c r="G99" s="19">
        <f t="shared" ref="G99" si="34">SUM(G88:G98)</f>
        <v>25.748000000000001</v>
      </c>
      <c r="H99" s="19">
        <f t="shared" ref="H99" si="35">SUM(H88:H98)</f>
        <v>25.785</v>
      </c>
      <c r="I99" s="19">
        <f t="shared" ref="I99" si="36">SUM(I88:I98)</f>
        <v>95.345000000000013</v>
      </c>
      <c r="J99" s="19">
        <f t="shared" ref="J99:L99" si="37">SUM(J88:J98)</f>
        <v>716.43600000000015</v>
      </c>
      <c r="K99" s="25"/>
      <c r="L99" s="19">
        <f t="shared" si="37"/>
        <v>117.38</v>
      </c>
    </row>
    <row r="100" spans="1:12" ht="15.75" customHeight="1" thickBot="1" x14ac:dyDescent="0.3">
      <c r="A100" s="29">
        <f>A78</f>
        <v>1</v>
      </c>
      <c r="B100" s="30">
        <f>B78</f>
        <v>4</v>
      </c>
      <c r="C100" s="73" t="s">
        <v>4</v>
      </c>
      <c r="D100" s="74"/>
      <c r="E100" s="31"/>
      <c r="F100" s="32">
        <f>F87+F99</f>
        <v>1200</v>
      </c>
      <c r="G100" s="32">
        <f t="shared" ref="G100" si="38">G87+G99</f>
        <v>50.802</v>
      </c>
      <c r="H100" s="32">
        <f t="shared" ref="H100" si="39">H87+H99</f>
        <v>49.846000000000004</v>
      </c>
      <c r="I100" s="32">
        <f t="shared" ref="I100" si="40">I87+I99</f>
        <v>189.18</v>
      </c>
      <c r="J100" s="32">
        <f t="shared" ref="J100:L100" si="41">J87+J99</f>
        <v>1408.5370000000003</v>
      </c>
      <c r="K100" s="32"/>
      <c r="L100" s="32">
        <f t="shared" si="41"/>
        <v>234.76</v>
      </c>
    </row>
    <row r="101" spans="1:12" ht="26.4" x14ac:dyDescent="0.3">
      <c r="A101" s="20">
        <v>1</v>
      </c>
      <c r="B101" s="21">
        <v>5</v>
      </c>
      <c r="C101" s="22" t="s">
        <v>19</v>
      </c>
      <c r="D101" s="5" t="s">
        <v>20</v>
      </c>
      <c r="E101" s="62" t="s">
        <v>113</v>
      </c>
      <c r="F101" s="63">
        <v>170</v>
      </c>
      <c r="G101" s="63">
        <v>18.617000000000001</v>
      </c>
      <c r="H101" s="63">
        <v>13.586</v>
      </c>
      <c r="I101" s="63">
        <v>45.987000000000002</v>
      </c>
      <c r="J101" s="63">
        <v>380.69600000000003</v>
      </c>
      <c r="K101" s="64">
        <v>1755</v>
      </c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21</v>
      </c>
      <c r="E103" s="42" t="s">
        <v>56</v>
      </c>
      <c r="F103" s="43">
        <v>200</v>
      </c>
      <c r="G103" s="43">
        <v>0.12</v>
      </c>
      <c r="H103" s="43">
        <v>3.1E-2</v>
      </c>
      <c r="I103" s="43">
        <v>12.041</v>
      </c>
      <c r="J103" s="43">
        <v>48.920999999999999</v>
      </c>
      <c r="K103" s="44">
        <v>1675</v>
      </c>
      <c r="L103" s="43"/>
    </row>
    <row r="104" spans="1:12" ht="14.4" x14ac:dyDescent="0.3">
      <c r="A104" s="23"/>
      <c r="B104" s="15"/>
      <c r="C104" s="11"/>
      <c r="D104" s="7" t="s">
        <v>22</v>
      </c>
      <c r="E104" s="42" t="s">
        <v>63</v>
      </c>
      <c r="F104" s="43">
        <v>30</v>
      </c>
      <c r="G104" s="43">
        <v>1.8</v>
      </c>
      <c r="H104" s="43">
        <v>0.3</v>
      </c>
      <c r="I104" s="43">
        <v>15.6</v>
      </c>
      <c r="J104" s="43">
        <v>72.3</v>
      </c>
      <c r="K104" s="44">
        <v>653</v>
      </c>
      <c r="L104" s="43"/>
    </row>
    <row r="105" spans="1:12" ht="14.4" x14ac:dyDescent="0.3">
      <c r="A105" s="23"/>
      <c r="B105" s="15"/>
      <c r="C105" s="11"/>
      <c r="D105" s="7" t="s">
        <v>23</v>
      </c>
      <c r="E105" s="42" t="s">
        <v>47</v>
      </c>
      <c r="F105" s="43">
        <v>100</v>
      </c>
      <c r="G105" s="43">
        <v>0.4</v>
      </c>
      <c r="H105" s="43"/>
      <c r="I105" s="43">
        <v>9.8000000000000007</v>
      </c>
      <c r="J105" s="43">
        <v>40.799999999999997</v>
      </c>
      <c r="K105" s="44"/>
      <c r="L105" s="43"/>
    </row>
    <row r="106" spans="1:12" ht="14.4" x14ac:dyDescent="0.3">
      <c r="A106" s="23"/>
      <c r="B106" s="15"/>
      <c r="C106" s="11"/>
      <c r="D106" s="7"/>
      <c r="E106" s="42"/>
      <c r="F106" s="43"/>
      <c r="G106" s="43"/>
      <c r="H106" s="43"/>
      <c r="I106" s="43"/>
      <c r="J106" s="43"/>
      <c r="K106" s="44"/>
      <c r="L106" s="43">
        <v>117.38</v>
      </c>
    </row>
    <row r="107" spans="1:12" ht="14.4" x14ac:dyDescent="0.3">
      <c r="A107" s="23"/>
      <c r="B107" s="15"/>
      <c r="C107" s="11"/>
      <c r="D107" s="7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3"/>
      <c r="B108" s="15"/>
      <c r="C108" s="11"/>
      <c r="D108" s="7"/>
      <c r="E108" s="42"/>
      <c r="F108" s="43"/>
      <c r="G108" s="43"/>
      <c r="H108" s="43"/>
      <c r="I108" s="43"/>
      <c r="J108" s="43"/>
      <c r="K108" s="44"/>
      <c r="L108" s="43"/>
    </row>
    <row r="109" spans="1:12" ht="14.4" x14ac:dyDescent="0.3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4"/>
      <c r="B111" s="17"/>
      <c r="C111" s="8"/>
      <c r="D111" s="18" t="s">
        <v>32</v>
      </c>
      <c r="E111" s="9"/>
      <c r="F111" s="19">
        <f>SUM(F101:F110)</f>
        <v>500</v>
      </c>
      <c r="G111" s="19">
        <f t="shared" ref="G111" si="42">SUM(G101:G110)</f>
        <v>20.937000000000001</v>
      </c>
      <c r="H111" s="19">
        <f t="shared" ref="H111" si="43">SUM(H101:H110)</f>
        <v>13.917000000000002</v>
      </c>
      <c r="I111" s="19">
        <f t="shared" ref="I111" si="44">SUM(I101:I110)</f>
        <v>83.427999999999997</v>
      </c>
      <c r="J111" s="19">
        <f t="shared" ref="J111:L111" si="45">SUM(J101:J110)</f>
        <v>542.71699999999998</v>
      </c>
      <c r="K111" s="25"/>
      <c r="L111" s="19">
        <f t="shared" si="45"/>
        <v>117.38</v>
      </c>
    </row>
    <row r="112" spans="1:12" ht="14.4" x14ac:dyDescent="0.3">
      <c r="A112" s="26">
        <f>A101</f>
        <v>1</v>
      </c>
      <c r="B112" s="13">
        <f>B101</f>
        <v>5</v>
      </c>
      <c r="C112" s="10" t="s">
        <v>24</v>
      </c>
      <c r="D112" s="7" t="s">
        <v>25</v>
      </c>
      <c r="E112" s="56" t="s">
        <v>74</v>
      </c>
      <c r="F112" s="43">
        <v>60</v>
      </c>
      <c r="G112" s="43">
        <v>0.98099999999999998</v>
      </c>
      <c r="H112" s="43">
        <v>3.0539999999999998</v>
      </c>
      <c r="I112" s="43">
        <v>4.1849999999999996</v>
      </c>
      <c r="J112" s="43">
        <v>48.15</v>
      </c>
      <c r="K112" s="44">
        <v>1672</v>
      </c>
      <c r="L112" s="43"/>
    </row>
    <row r="113" spans="1:12" ht="14.4" x14ac:dyDescent="0.3">
      <c r="A113" s="23"/>
      <c r="B113" s="15"/>
      <c r="C113" s="11"/>
      <c r="D113" s="7" t="s">
        <v>26</v>
      </c>
      <c r="E113" s="56" t="s">
        <v>75</v>
      </c>
      <c r="F113" s="43">
        <v>200</v>
      </c>
      <c r="G113" s="43">
        <v>7.3579999999999997</v>
      </c>
      <c r="H113" s="43">
        <v>4.633</v>
      </c>
      <c r="I113" s="43">
        <v>15.725</v>
      </c>
      <c r="J113" s="43">
        <v>134.03</v>
      </c>
      <c r="K113" s="44">
        <v>1764</v>
      </c>
      <c r="L113" s="43"/>
    </row>
    <row r="114" spans="1:12" ht="14.4" x14ac:dyDescent="0.3">
      <c r="A114" s="23"/>
      <c r="B114" s="15"/>
      <c r="C114" s="11"/>
      <c r="D114" s="7" t="s">
        <v>27</v>
      </c>
      <c r="E114" s="56" t="s">
        <v>76</v>
      </c>
      <c r="F114" s="43">
        <v>90</v>
      </c>
      <c r="G114" s="43">
        <v>10.727</v>
      </c>
      <c r="H114" s="43">
        <v>13.461</v>
      </c>
      <c r="I114" s="43">
        <v>11.051</v>
      </c>
      <c r="J114" s="43">
        <v>208.25700000000001</v>
      </c>
      <c r="K114" s="44">
        <v>134</v>
      </c>
      <c r="L114" s="43"/>
    </row>
    <row r="115" spans="1:12" ht="14.4" x14ac:dyDescent="0.3">
      <c r="A115" s="23"/>
      <c r="B115" s="15"/>
      <c r="C115" s="11"/>
      <c r="D115" s="7" t="s">
        <v>28</v>
      </c>
      <c r="E115" s="56" t="s">
        <v>77</v>
      </c>
      <c r="F115" s="43">
        <v>150</v>
      </c>
      <c r="G115" s="43">
        <v>6.9009999999999998</v>
      </c>
      <c r="H115" s="43">
        <v>4.5309999999999997</v>
      </c>
      <c r="I115" s="43">
        <v>45.970999999999997</v>
      </c>
      <c r="J115" s="43">
        <v>252.26300000000001</v>
      </c>
      <c r="K115" s="44">
        <v>1669</v>
      </c>
      <c r="L115" s="43"/>
    </row>
    <row r="116" spans="1:12" ht="14.4" x14ac:dyDescent="0.3">
      <c r="A116" s="23"/>
      <c r="B116" s="15"/>
      <c r="C116" s="11"/>
      <c r="D116" s="7" t="s">
        <v>29</v>
      </c>
      <c r="E116" s="56" t="s">
        <v>78</v>
      </c>
      <c r="F116" s="43">
        <v>200</v>
      </c>
      <c r="G116" s="43">
        <v>0.08</v>
      </c>
      <c r="H116" s="43"/>
      <c r="I116" s="43">
        <v>13.96</v>
      </c>
      <c r="J116" s="43">
        <v>56.16</v>
      </c>
      <c r="K116" s="44">
        <v>1690</v>
      </c>
      <c r="L116" s="43"/>
    </row>
    <row r="117" spans="1:12" ht="14.4" x14ac:dyDescent="0.3">
      <c r="A117" s="23"/>
      <c r="B117" s="15"/>
      <c r="C117" s="11"/>
      <c r="D117" s="7" t="s">
        <v>30</v>
      </c>
      <c r="E117" s="42" t="s">
        <v>52</v>
      </c>
      <c r="F117" s="43">
        <v>20</v>
      </c>
      <c r="G117" s="43">
        <v>1.2</v>
      </c>
      <c r="H117" s="43">
        <v>0.2</v>
      </c>
      <c r="I117" s="43">
        <v>10.4</v>
      </c>
      <c r="J117" s="43">
        <v>48.2</v>
      </c>
      <c r="K117" s="44"/>
      <c r="L117" s="43"/>
    </row>
    <row r="118" spans="1:12" ht="14.4" x14ac:dyDescent="0.3">
      <c r="A118" s="23"/>
      <c r="B118" s="15"/>
      <c r="C118" s="11"/>
      <c r="D118" s="7" t="s">
        <v>31</v>
      </c>
      <c r="E118" s="42" t="s">
        <v>53</v>
      </c>
      <c r="F118" s="43">
        <v>20</v>
      </c>
      <c r="G118" s="43">
        <v>1.2</v>
      </c>
      <c r="H118" s="43">
        <v>0.2</v>
      </c>
      <c r="I118" s="43">
        <v>10.4</v>
      </c>
      <c r="J118" s="43">
        <v>48.2</v>
      </c>
      <c r="K118" s="44"/>
      <c r="L118" s="43"/>
    </row>
    <row r="119" spans="1:12" ht="14.4" x14ac:dyDescent="0.3">
      <c r="A119" s="23"/>
      <c r="B119" s="15"/>
      <c r="C119" s="11"/>
      <c r="D119" s="7"/>
      <c r="E119" s="42"/>
      <c r="F119" s="43"/>
      <c r="G119" s="43"/>
      <c r="H119" s="43"/>
      <c r="I119" s="43"/>
      <c r="J119" s="43"/>
      <c r="K119" s="44"/>
      <c r="L119" s="43">
        <v>117.38</v>
      </c>
    </row>
    <row r="120" spans="1:12" ht="14.4" x14ac:dyDescent="0.3">
      <c r="A120" s="23"/>
      <c r="B120" s="15"/>
      <c r="C120" s="11"/>
      <c r="D120" s="7"/>
      <c r="E120" s="42"/>
      <c r="F120" s="43"/>
      <c r="G120" s="43"/>
      <c r="H120" s="43"/>
      <c r="I120" s="43"/>
      <c r="J120" s="43"/>
      <c r="K120" s="44"/>
      <c r="L120" s="43"/>
    </row>
    <row r="121" spans="1:12" ht="14.4" x14ac:dyDescent="0.3">
      <c r="A121" s="23"/>
      <c r="B121" s="15"/>
      <c r="C121" s="11"/>
      <c r="D121" s="7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23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24"/>
      <c r="B124" s="17"/>
      <c r="C124" s="8"/>
      <c r="D124" s="18" t="s">
        <v>32</v>
      </c>
      <c r="E124" s="9"/>
      <c r="F124" s="19">
        <f>SUM(F112:F123)</f>
        <v>740</v>
      </c>
      <c r="G124" s="19">
        <f t="shared" ref="G124" si="46">SUM(G112:G123)</f>
        <v>28.446999999999999</v>
      </c>
      <c r="H124" s="19">
        <f t="shared" ref="H124" si="47">SUM(H112:H123)</f>
        <v>26.078999999999997</v>
      </c>
      <c r="I124" s="19">
        <f t="shared" ref="I124" si="48">SUM(I112:I123)</f>
        <v>111.69200000000001</v>
      </c>
      <c r="J124" s="19">
        <f t="shared" ref="J124:L124" si="49">SUM(J112:J123)</f>
        <v>795.2600000000001</v>
      </c>
      <c r="K124" s="25"/>
      <c r="L124" s="19">
        <f t="shared" si="49"/>
        <v>117.38</v>
      </c>
    </row>
    <row r="125" spans="1:12" ht="15.75" customHeight="1" x14ac:dyDescent="0.25">
      <c r="A125" s="29">
        <f>A101</f>
        <v>1</v>
      </c>
      <c r="B125" s="30">
        <f>B101</f>
        <v>5</v>
      </c>
      <c r="C125" s="73" t="s">
        <v>4</v>
      </c>
      <c r="D125" s="74"/>
      <c r="E125" s="31"/>
      <c r="F125" s="32">
        <f>F111+F124</f>
        <v>1240</v>
      </c>
      <c r="G125" s="32">
        <f t="shared" ref="G125" si="50">G111+G124</f>
        <v>49.384</v>
      </c>
      <c r="H125" s="32">
        <f t="shared" ref="H125" si="51">H111+H124</f>
        <v>39.995999999999995</v>
      </c>
      <c r="I125" s="32">
        <f t="shared" ref="I125" si="52">I111+I124</f>
        <v>195.12</v>
      </c>
      <c r="J125" s="32">
        <f t="shared" ref="J125:L125" si="53">J111+J124</f>
        <v>1337.9770000000001</v>
      </c>
      <c r="K125" s="32"/>
      <c r="L125" s="32">
        <f t="shared" si="53"/>
        <v>234.76</v>
      </c>
    </row>
    <row r="126" spans="1:12" ht="14.4" x14ac:dyDescent="0.3">
      <c r="A126" s="20">
        <v>2</v>
      </c>
      <c r="B126" s="21">
        <v>1</v>
      </c>
      <c r="C126" s="22" t="s">
        <v>19</v>
      </c>
      <c r="D126" s="5" t="s">
        <v>20</v>
      </c>
      <c r="E126" s="57" t="s">
        <v>79</v>
      </c>
      <c r="F126" s="40">
        <v>180</v>
      </c>
      <c r="G126" s="40">
        <v>5.859</v>
      </c>
      <c r="H126" s="40">
        <v>7.4480000000000004</v>
      </c>
      <c r="I126" s="40">
        <v>25.991</v>
      </c>
      <c r="J126" s="40">
        <v>194.428</v>
      </c>
      <c r="K126" s="41">
        <v>1694</v>
      </c>
      <c r="L126" s="40"/>
    </row>
    <row r="127" spans="1:12" ht="14.4" x14ac:dyDescent="0.3">
      <c r="A127" s="23"/>
      <c r="B127" s="15"/>
      <c r="C127" s="11"/>
      <c r="D127" s="6"/>
      <c r="E127" s="42"/>
      <c r="F127" s="43"/>
      <c r="G127" s="43"/>
      <c r="H127" s="43"/>
      <c r="I127" s="43"/>
      <c r="J127" s="43"/>
      <c r="K127" s="44"/>
      <c r="L127" s="43"/>
    </row>
    <row r="128" spans="1:12" ht="14.4" x14ac:dyDescent="0.3">
      <c r="A128" s="23"/>
      <c r="B128" s="15"/>
      <c r="C128" s="11"/>
      <c r="D128" s="7" t="s">
        <v>21</v>
      </c>
      <c r="E128" s="42" t="s">
        <v>44</v>
      </c>
      <c r="F128" s="43">
        <v>200</v>
      </c>
      <c r="G128" s="43">
        <v>1.8140000000000001</v>
      </c>
      <c r="H128" s="43">
        <v>1.512</v>
      </c>
      <c r="I128" s="43">
        <v>16.529</v>
      </c>
      <c r="J128" s="43">
        <v>86.975999999999999</v>
      </c>
      <c r="K128" s="44">
        <v>1713</v>
      </c>
      <c r="L128" s="43"/>
    </row>
    <row r="129" spans="1:12" ht="14.4" x14ac:dyDescent="0.3">
      <c r="A129" s="23"/>
      <c r="B129" s="15"/>
      <c r="C129" s="11"/>
      <c r="D129" s="7" t="s">
        <v>22</v>
      </c>
      <c r="E129" s="42" t="s">
        <v>45</v>
      </c>
      <c r="F129" s="43">
        <v>50</v>
      </c>
      <c r="G129" s="43">
        <v>4.58</v>
      </c>
      <c r="H129" s="43">
        <v>10.07</v>
      </c>
      <c r="I129" s="43">
        <v>15.74</v>
      </c>
      <c r="J129" s="43">
        <v>171.91</v>
      </c>
      <c r="K129" s="44">
        <v>117</v>
      </c>
      <c r="L129" s="43"/>
    </row>
    <row r="130" spans="1:12" ht="14.4" x14ac:dyDescent="0.3">
      <c r="A130" s="23"/>
      <c r="B130" s="15"/>
      <c r="C130" s="11"/>
      <c r="D130" s="7" t="s">
        <v>23</v>
      </c>
      <c r="E130" s="42" t="s">
        <v>47</v>
      </c>
      <c r="F130" s="43">
        <v>100</v>
      </c>
      <c r="G130" s="43">
        <v>0.4</v>
      </c>
      <c r="H130" s="43"/>
      <c r="I130" s="43">
        <v>9.8000000000000007</v>
      </c>
      <c r="J130" s="43">
        <v>40.799999999999997</v>
      </c>
      <c r="K130" s="44"/>
      <c r="L130" s="43"/>
    </row>
    <row r="131" spans="1:12" ht="14.4" x14ac:dyDescent="0.3">
      <c r="A131" s="23"/>
      <c r="B131" s="15"/>
      <c r="C131" s="11"/>
      <c r="D131" s="7"/>
      <c r="E131" s="42"/>
      <c r="F131" s="43"/>
      <c r="G131" s="43"/>
      <c r="H131" s="43"/>
      <c r="I131" s="43"/>
      <c r="J131" s="43"/>
      <c r="K131" s="44"/>
      <c r="L131" s="43">
        <v>117.38</v>
      </c>
    </row>
    <row r="132" spans="1:12" ht="14.4" x14ac:dyDescent="0.3">
      <c r="A132" s="23"/>
      <c r="B132" s="15"/>
      <c r="C132" s="11"/>
      <c r="D132" s="7"/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23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23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24"/>
      <c r="B135" s="17"/>
      <c r="C135" s="8"/>
      <c r="D135" s="18" t="s">
        <v>32</v>
      </c>
      <c r="E135" s="9"/>
      <c r="F135" s="19">
        <f>SUM(F126:F134)</f>
        <v>530</v>
      </c>
      <c r="G135" s="19">
        <f t="shared" ref="G135:J135" si="54">SUM(G126:G134)</f>
        <v>12.653</v>
      </c>
      <c r="H135" s="19">
        <f t="shared" si="54"/>
        <v>19.03</v>
      </c>
      <c r="I135" s="19">
        <f t="shared" si="54"/>
        <v>68.06</v>
      </c>
      <c r="J135" s="19">
        <f t="shared" si="54"/>
        <v>494.11399999999998</v>
      </c>
      <c r="K135" s="25"/>
      <c r="L135" s="19">
        <f t="shared" ref="L135" si="55">SUM(L126:L134)</f>
        <v>117.38</v>
      </c>
    </row>
    <row r="136" spans="1:12" ht="14.4" x14ac:dyDescent="0.3">
      <c r="A136" s="26">
        <f>A126</f>
        <v>2</v>
      </c>
      <c r="B136" s="13">
        <f>B126</f>
        <v>1</v>
      </c>
      <c r="C136" s="10" t="s">
        <v>24</v>
      </c>
      <c r="D136" s="7" t="s">
        <v>25</v>
      </c>
      <c r="E136" s="56" t="s">
        <v>58</v>
      </c>
      <c r="F136" s="43">
        <v>60</v>
      </c>
      <c r="G136" s="43">
        <v>0.749</v>
      </c>
      <c r="H136" s="43">
        <v>3.0550000000000002</v>
      </c>
      <c r="I136" s="43">
        <v>4.274</v>
      </c>
      <c r="J136" s="43">
        <v>47.584000000000003</v>
      </c>
      <c r="K136" s="44">
        <v>1801</v>
      </c>
      <c r="L136" s="43"/>
    </row>
    <row r="137" spans="1:12" ht="14.4" x14ac:dyDescent="0.3">
      <c r="A137" s="23"/>
      <c r="B137" s="15"/>
      <c r="C137" s="11"/>
      <c r="D137" s="7" t="s">
        <v>26</v>
      </c>
      <c r="E137" s="56" t="s">
        <v>80</v>
      </c>
      <c r="F137" s="43">
        <v>200</v>
      </c>
      <c r="G137" s="43">
        <v>4.2460000000000004</v>
      </c>
      <c r="H137" s="43">
        <v>4.4729999999999999</v>
      </c>
      <c r="I137" s="43">
        <v>14.285</v>
      </c>
      <c r="J137" s="43">
        <v>114.38200000000001</v>
      </c>
      <c r="K137" s="44">
        <v>1441</v>
      </c>
      <c r="L137" s="43"/>
    </row>
    <row r="138" spans="1:12" ht="14.4" x14ac:dyDescent="0.3">
      <c r="A138" s="23"/>
      <c r="B138" s="15"/>
      <c r="C138" s="11"/>
      <c r="D138" s="7" t="s">
        <v>27</v>
      </c>
      <c r="E138" s="56" t="s">
        <v>81</v>
      </c>
      <c r="F138" s="43">
        <v>200</v>
      </c>
      <c r="G138" s="43">
        <v>16.53</v>
      </c>
      <c r="H138" s="43">
        <v>17.234000000000002</v>
      </c>
      <c r="I138" s="43">
        <v>24.303999999999998</v>
      </c>
      <c r="J138" s="43">
        <v>318.44200000000001</v>
      </c>
      <c r="K138" s="44">
        <v>1731</v>
      </c>
      <c r="L138" s="43"/>
    </row>
    <row r="139" spans="1:12" ht="14.4" x14ac:dyDescent="0.3">
      <c r="A139" s="23"/>
      <c r="B139" s="15"/>
      <c r="C139" s="11"/>
      <c r="D139" s="7" t="s">
        <v>28</v>
      </c>
      <c r="E139" s="42"/>
      <c r="F139" s="43"/>
      <c r="G139" s="43"/>
      <c r="H139" s="43"/>
      <c r="I139" s="43"/>
      <c r="J139" s="43"/>
      <c r="K139" s="44"/>
      <c r="L139" s="43"/>
    </row>
    <row r="140" spans="1:12" ht="14.4" x14ac:dyDescent="0.3">
      <c r="A140" s="23"/>
      <c r="B140" s="15"/>
      <c r="C140" s="11"/>
      <c r="D140" s="7" t="s">
        <v>29</v>
      </c>
      <c r="E140" s="42" t="s">
        <v>51</v>
      </c>
      <c r="F140" s="43">
        <v>200</v>
      </c>
      <c r="G140" s="43">
        <v>7.1999999999999995E-2</v>
      </c>
      <c r="H140" s="43"/>
      <c r="I140" s="43">
        <v>27.72</v>
      </c>
      <c r="J140" s="43">
        <v>111.16800000000001</v>
      </c>
      <c r="K140" s="44">
        <v>1670</v>
      </c>
      <c r="L140" s="43"/>
    </row>
    <row r="141" spans="1:12" ht="14.4" x14ac:dyDescent="0.3">
      <c r="A141" s="23"/>
      <c r="B141" s="15"/>
      <c r="C141" s="11"/>
      <c r="D141" s="7" t="s">
        <v>30</v>
      </c>
      <c r="E141" s="42" t="s">
        <v>52</v>
      </c>
      <c r="F141" s="43">
        <v>20</v>
      </c>
      <c r="G141" s="43">
        <v>1.2</v>
      </c>
      <c r="H141" s="43">
        <v>0.2</v>
      </c>
      <c r="I141" s="43">
        <v>10.4</v>
      </c>
      <c r="J141" s="43">
        <v>48.2</v>
      </c>
      <c r="K141" s="44"/>
      <c r="L141" s="43"/>
    </row>
    <row r="142" spans="1:12" ht="14.4" x14ac:dyDescent="0.3">
      <c r="A142" s="23"/>
      <c r="B142" s="15"/>
      <c r="C142" s="11"/>
      <c r="D142" s="7" t="s">
        <v>31</v>
      </c>
      <c r="E142" s="42" t="s">
        <v>53</v>
      </c>
      <c r="F142" s="43">
        <v>20</v>
      </c>
      <c r="G142" s="43">
        <v>1.2</v>
      </c>
      <c r="H142" s="43">
        <v>0.2</v>
      </c>
      <c r="I142" s="43">
        <v>10.4</v>
      </c>
      <c r="J142" s="43">
        <v>48.2</v>
      </c>
      <c r="K142" s="44"/>
      <c r="L142" s="43"/>
    </row>
    <row r="143" spans="1:12" ht="14.4" x14ac:dyDescent="0.3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>
        <v>117.38</v>
      </c>
    </row>
    <row r="144" spans="1:12" ht="14.4" x14ac:dyDescent="0.3">
      <c r="A144" s="23"/>
      <c r="B144" s="15"/>
      <c r="C144" s="11"/>
      <c r="D144" s="7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7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4.4" x14ac:dyDescent="0.3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4"/>
      <c r="B148" s="17"/>
      <c r="C148" s="8"/>
      <c r="D148" s="18" t="s">
        <v>32</v>
      </c>
      <c r="E148" s="9"/>
      <c r="F148" s="19">
        <f>SUM(F136:F147)</f>
        <v>700</v>
      </c>
      <c r="G148" s="19">
        <f t="shared" ref="G148:J148" si="56">SUM(G136:G147)</f>
        <v>23.997</v>
      </c>
      <c r="H148" s="19">
        <f t="shared" si="56"/>
        <v>25.161999999999999</v>
      </c>
      <c r="I148" s="19">
        <f t="shared" si="56"/>
        <v>91.38300000000001</v>
      </c>
      <c r="J148" s="19">
        <f t="shared" si="56"/>
        <v>687.97600000000011</v>
      </c>
      <c r="K148" s="25"/>
      <c r="L148" s="19">
        <f t="shared" ref="L148" si="57">SUM(L136:L147)</f>
        <v>117.38</v>
      </c>
    </row>
    <row r="149" spans="1:12" ht="15" thickBot="1" x14ac:dyDescent="0.3">
      <c r="A149" s="29">
        <f>A126</f>
        <v>2</v>
      </c>
      <c r="B149" s="30">
        <f>B126</f>
        <v>1</v>
      </c>
      <c r="C149" s="73" t="s">
        <v>4</v>
      </c>
      <c r="D149" s="74"/>
      <c r="E149" s="31"/>
      <c r="F149" s="32">
        <f>F135+F148</f>
        <v>1230</v>
      </c>
      <c r="G149" s="32">
        <f t="shared" ref="G149" si="58">G135+G148</f>
        <v>36.65</v>
      </c>
      <c r="H149" s="32">
        <f t="shared" ref="H149" si="59">H135+H148</f>
        <v>44.192</v>
      </c>
      <c r="I149" s="32">
        <f t="shared" ref="I149" si="60">I135+I148</f>
        <v>159.44300000000001</v>
      </c>
      <c r="J149" s="32">
        <f t="shared" ref="J149:L149" si="61">J135+J148</f>
        <v>1182.0900000000001</v>
      </c>
      <c r="K149" s="32"/>
      <c r="L149" s="32">
        <f t="shared" si="61"/>
        <v>234.76</v>
      </c>
    </row>
    <row r="150" spans="1:12" ht="26.4" x14ac:dyDescent="0.3">
      <c r="A150" s="14">
        <v>2</v>
      </c>
      <c r="B150" s="15">
        <v>2</v>
      </c>
      <c r="C150" s="22" t="s">
        <v>19</v>
      </c>
      <c r="D150" s="5" t="s">
        <v>20</v>
      </c>
      <c r="E150" s="62" t="s">
        <v>107</v>
      </c>
      <c r="F150" s="63">
        <v>270</v>
      </c>
      <c r="G150" s="63">
        <v>21.724</v>
      </c>
      <c r="H150" s="63">
        <v>19.832999999999998</v>
      </c>
      <c r="I150" s="63">
        <v>58.975999999999999</v>
      </c>
      <c r="J150" s="63">
        <v>501.29399999999998</v>
      </c>
      <c r="K150" s="65">
        <v>15662.17</v>
      </c>
      <c r="L150" s="40"/>
    </row>
    <row r="151" spans="1:12" ht="14.4" x14ac:dyDescent="0.3">
      <c r="A151" s="14"/>
      <c r="B151" s="15"/>
      <c r="C151" s="11"/>
      <c r="D151" s="6"/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14"/>
      <c r="B152" s="15"/>
      <c r="C152" s="11"/>
      <c r="D152" s="7" t="s">
        <v>21</v>
      </c>
      <c r="E152" s="42" t="s">
        <v>56</v>
      </c>
      <c r="F152" s="43">
        <v>200</v>
      </c>
      <c r="G152" s="43">
        <v>0.12</v>
      </c>
      <c r="H152" s="43">
        <v>3.1E-2</v>
      </c>
      <c r="I152" s="43">
        <v>12.041</v>
      </c>
      <c r="J152" s="43">
        <v>48.920999999999999</v>
      </c>
      <c r="K152" s="44">
        <v>1675</v>
      </c>
      <c r="L152" s="43"/>
    </row>
    <row r="153" spans="1:12" ht="14.4" x14ac:dyDescent="0.3">
      <c r="A153" s="14"/>
      <c r="B153" s="15"/>
      <c r="C153" s="11"/>
      <c r="D153" s="7" t="s">
        <v>22</v>
      </c>
      <c r="E153" s="42" t="s">
        <v>63</v>
      </c>
      <c r="F153" s="43">
        <v>30</v>
      </c>
      <c r="G153" s="43">
        <v>1.8</v>
      </c>
      <c r="H153" s="43">
        <v>0.3</v>
      </c>
      <c r="I153" s="43">
        <v>15.6</v>
      </c>
      <c r="J153" s="43">
        <v>72.3</v>
      </c>
      <c r="K153" s="44">
        <v>653</v>
      </c>
      <c r="L153" s="43"/>
    </row>
    <row r="154" spans="1:12" ht="14.4" x14ac:dyDescent="0.3">
      <c r="A154" s="14"/>
      <c r="B154" s="15"/>
      <c r="C154" s="11"/>
      <c r="D154" s="7" t="s">
        <v>23</v>
      </c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14"/>
      <c r="B155" s="15"/>
      <c r="C155" s="11"/>
      <c r="D155" s="7"/>
      <c r="E155" s="42"/>
      <c r="F155" s="43"/>
      <c r="G155" s="43"/>
      <c r="H155" s="43"/>
      <c r="I155" s="43"/>
      <c r="J155" s="43"/>
      <c r="K155" s="44"/>
      <c r="L155" s="43">
        <v>117.38</v>
      </c>
    </row>
    <row r="156" spans="1:12" ht="14.4" x14ac:dyDescent="0.3">
      <c r="A156" s="14"/>
      <c r="B156" s="15"/>
      <c r="C156" s="11"/>
      <c r="D156" s="7"/>
      <c r="E156" s="42"/>
      <c r="F156" s="43"/>
      <c r="G156" s="43"/>
      <c r="H156" s="43"/>
      <c r="I156" s="43"/>
      <c r="J156" s="43"/>
      <c r="K156" s="44"/>
      <c r="L156" s="43"/>
    </row>
    <row r="157" spans="1:12" ht="14.4" x14ac:dyDescent="0.3">
      <c r="A157" s="14"/>
      <c r="B157" s="15"/>
      <c r="C157" s="11"/>
      <c r="D157" s="7"/>
      <c r="E157" s="42"/>
      <c r="F157" s="43"/>
      <c r="G157" s="43"/>
      <c r="H157" s="43"/>
      <c r="I157" s="43"/>
      <c r="J157" s="43"/>
      <c r="K157" s="44"/>
      <c r="L157" s="43"/>
    </row>
    <row r="158" spans="1:12" ht="14.4" x14ac:dyDescent="0.3">
      <c r="A158" s="14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4.4" x14ac:dyDescent="0.3">
      <c r="A159" s="14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16"/>
      <c r="B160" s="17"/>
      <c r="C160" s="8"/>
      <c r="D160" s="18" t="s">
        <v>32</v>
      </c>
      <c r="E160" s="9"/>
      <c r="F160" s="19">
        <f>SUM(F150:F159)</f>
        <v>500</v>
      </c>
      <c r="G160" s="19">
        <f t="shared" ref="G160:J160" si="62">SUM(G150:G159)</f>
        <v>23.644000000000002</v>
      </c>
      <c r="H160" s="19">
        <f t="shared" si="62"/>
        <v>20.163999999999998</v>
      </c>
      <c r="I160" s="19">
        <f t="shared" si="62"/>
        <v>86.61699999999999</v>
      </c>
      <c r="J160" s="19">
        <f t="shared" si="62"/>
        <v>622.51499999999999</v>
      </c>
      <c r="K160" s="25"/>
      <c r="L160" s="19">
        <f t="shared" ref="L160" si="63">SUM(L150:L159)</f>
        <v>117.38</v>
      </c>
    </row>
    <row r="161" spans="1:12" ht="14.4" x14ac:dyDescent="0.3">
      <c r="A161" s="13">
        <f>A150</f>
        <v>2</v>
      </c>
      <c r="B161" s="13">
        <f>B150</f>
        <v>2</v>
      </c>
      <c r="C161" s="10" t="s">
        <v>24</v>
      </c>
      <c r="D161" s="7" t="s">
        <v>25</v>
      </c>
      <c r="E161" s="56" t="s">
        <v>64</v>
      </c>
      <c r="F161" s="43">
        <v>60</v>
      </c>
      <c r="G161" s="43">
        <v>0.88800000000000001</v>
      </c>
      <c r="H161" s="43">
        <v>3.0510000000000002</v>
      </c>
      <c r="I161" s="43">
        <v>4.5179999999999998</v>
      </c>
      <c r="J161" s="43">
        <v>49.082999999999998</v>
      </c>
      <c r="K161" s="44">
        <v>1422</v>
      </c>
      <c r="L161" s="43"/>
    </row>
    <row r="162" spans="1:12" ht="26.4" x14ac:dyDescent="0.3">
      <c r="A162" s="14"/>
      <c r="B162" s="15"/>
      <c r="C162" s="11"/>
      <c r="D162" s="7" t="s">
        <v>26</v>
      </c>
      <c r="E162" s="58" t="s">
        <v>82</v>
      </c>
      <c r="F162" s="59">
        <v>200</v>
      </c>
      <c r="G162" s="59">
        <v>3.9740000000000002</v>
      </c>
      <c r="H162" s="59">
        <v>4.9450000000000003</v>
      </c>
      <c r="I162" s="59">
        <v>9.7690000000000001</v>
      </c>
      <c r="J162" s="59">
        <v>99.477999999999994</v>
      </c>
      <c r="K162" s="60">
        <v>1465</v>
      </c>
      <c r="L162" s="43"/>
    </row>
    <row r="163" spans="1:12" ht="14.4" x14ac:dyDescent="0.3">
      <c r="A163" s="14"/>
      <c r="B163" s="15"/>
      <c r="C163" s="11"/>
      <c r="D163" s="7" t="s">
        <v>27</v>
      </c>
      <c r="E163" s="56" t="s">
        <v>83</v>
      </c>
      <c r="F163" s="43">
        <v>200</v>
      </c>
      <c r="G163" s="43">
        <v>20.992999999999999</v>
      </c>
      <c r="H163" s="43">
        <v>18.734000000000002</v>
      </c>
      <c r="I163" s="43">
        <v>48.968000000000004</v>
      </c>
      <c r="J163" s="43">
        <v>448.452</v>
      </c>
      <c r="K163" s="44">
        <v>1509</v>
      </c>
      <c r="L163" s="43"/>
    </row>
    <row r="164" spans="1:12" ht="14.4" x14ac:dyDescent="0.3">
      <c r="A164" s="14"/>
      <c r="B164" s="15"/>
      <c r="C164" s="11"/>
      <c r="D164" s="7" t="s">
        <v>28</v>
      </c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14"/>
      <c r="B165" s="15"/>
      <c r="C165" s="11"/>
      <c r="D165" s="7" t="s">
        <v>29</v>
      </c>
      <c r="E165" s="42" t="s">
        <v>61</v>
      </c>
      <c r="F165" s="43">
        <v>200</v>
      </c>
      <c r="G165" s="43">
        <v>1</v>
      </c>
      <c r="H165" s="43">
        <v>0.08</v>
      </c>
      <c r="I165" s="43">
        <v>22.6</v>
      </c>
      <c r="J165" s="43">
        <v>95.12</v>
      </c>
      <c r="K165" s="44">
        <v>145</v>
      </c>
      <c r="L165" s="43"/>
    </row>
    <row r="166" spans="1:12" ht="14.4" x14ac:dyDescent="0.3">
      <c r="A166" s="14"/>
      <c r="B166" s="15"/>
      <c r="C166" s="11"/>
      <c r="D166" s="7" t="s">
        <v>30</v>
      </c>
      <c r="E166" s="42" t="s">
        <v>52</v>
      </c>
      <c r="F166" s="43">
        <v>20</v>
      </c>
      <c r="G166" s="43">
        <v>1.2</v>
      </c>
      <c r="H166" s="43">
        <v>0.2</v>
      </c>
      <c r="I166" s="43">
        <v>10.4</v>
      </c>
      <c r="J166" s="43">
        <v>48.2</v>
      </c>
      <c r="K166" s="44"/>
      <c r="L166" s="43"/>
    </row>
    <row r="167" spans="1:12" ht="14.4" x14ac:dyDescent="0.3">
      <c r="A167" s="14"/>
      <c r="B167" s="15"/>
      <c r="C167" s="11"/>
      <c r="D167" s="7" t="s">
        <v>31</v>
      </c>
      <c r="E167" s="42" t="s">
        <v>53</v>
      </c>
      <c r="F167" s="43">
        <v>20</v>
      </c>
      <c r="G167" s="43">
        <v>1.2</v>
      </c>
      <c r="H167" s="43">
        <v>0.2</v>
      </c>
      <c r="I167" s="43">
        <v>10.4</v>
      </c>
      <c r="J167" s="43">
        <v>48.2</v>
      </c>
      <c r="K167" s="44"/>
      <c r="L167" s="43"/>
    </row>
    <row r="168" spans="1:12" ht="14.4" x14ac:dyDescent="0.3">
      <c r="A168" s="14"/>
      <c r="B168" s="15"/>
      <c r="C168" s="11"/>
      <c r="D168" s="7"/>
      <c r="E168" s="42"/>
      <c r="F168" s="43"/>
      <c r="G168" s="43"/>
      <c r="H168" s="43"/>
      <c r="I168" s="43"/>
      <c r="J168" s="43"/>
      <c r="K168" s="44"/>
      <c r="L168" s="43">
        <v>117.38</v>
      </c>
    </row>
    <row r="169" spans="1:12" ht="14.4" x14ac:dyDescent="0.3">
      <c r="A169" s="14"/>
      <c r="B169" s="15"/>
      <c r="C169" s="11"/>
      <c r="D169" s="7"/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14"/>
      <c r="B170" s="15"/>
      <c r="C170" s="11"/>
      <c r="D170" s="7"/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14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14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16"/>
      <c r="B173" s="17"/>
      <c r="C173" s="8"/>
      <c r="D173" s="18" t="s">
        <v>32</v>
      </c>
      <c r="E173" s="9"/>
      <c r="F173" s="19">
        <f>SUM(F161:F172)</f>
        <v>700</v>
      </c>
      <c r="G173" s="19">
        <f t="shared" ref="G173:J173" si="64">SUM(G161:G172)</f>
        <v>29.254999999999995</v>
      </c>
      <c r="H173" s="19">
        <f t="shared" si="64"/>
        <v>27.21</v>
      </c>
      <c r="I173" s="19">
        <f t="shared" si="64"/>
        <v>106.65500000000002</v>
      </c>
      <c r="J173" s="19">
        <f t="shared" si="64"/>
        <v>788.53300000000002</v>
      </c>
      <c r="K173" s="25"/>
      <c r="L173" s="19">
        <f t="shared" ref="L173" si="65">SUM(L161:L172)</f>
        <v>117.38</v>
      </c>
    </row>
    <row r="174" spans="1:12" ht="14.4" x14ac:dyDescent="0.25">
      <c r="A174" s="33">
        <f>A150</f>
        <v>2</v>
      </c>
      <c r="B174" s="33">
        <f>B150</f>
        <v>2</v>
      </c>
      <c r="C174" s="73" t="s">
        <v>4</v>
      </c>
      <c r="D174" s="74"/>
      <c r="E174" s="31"/>
      <c r="F174" s="32">
        <f>F160+F173</f>
        <v>1200</v>
      </c>
      <c r="G174" s="32">
        <f t="shared" ref="G174" si="66">G160+G173</f>
        <v>52.899000000000001</v>
      </c>
      <c r="H174" s="32">
        <f t="shared" ref="H174" si="67">H160+H173</f>
        <v>47.373999999999995</v>
      </c>
      <c r="I174" s="32">
        <f t="shared" ref="I174" si="68">I160+I173</f>
        <v>193.27199999999999</v>
      </c>
      <c r="J174" s="32">
        <f t="shared" ref="J174:L174" si="69">J160+J173</f>
        <v>1411.048</v>
      </c>
      <c r="K174" s="32"/>
      <c r="L174" s="32">
        <f t="shared" si="69"/>
        <v>234.76</v>
      </c>
    </row>
    <row r="175" spans="1:12" ht="14.4" x14ac:dyDescent="0.3">
      <c r="A175" s="20">
        <v>2</v>
      </c>
      <c r="B175" s="21">
        <v>3</v>
      </c>
      <c r="C175" s="22" t="s">
        <v>19</v>
      </c>
      <c r="D175" s="5" t="s">
        <v>20</v>
      </c>
      <c r="E175" s="57" t="s">
        <v>84</v>
      </c>
      <c r="F175" s="40">
        <v>200</v>
      </c>
      <c r="G175" s="40">
        <v>15.863</v>
      </c>
      <c r="H175" s="40">
        <v>24.065999999999999</v>
      </c>
      <c r="I175" s="40">
        <v>5.2439999999999998</v>
      </c>
      <c r="J175" s="40">
        <v>301.02800000000002</v>
      </c>
      <c r="K175" s="41">
        <v>1425</v>
      </c>
      <c r="L175" s="40"/>
    </row>
    <row r="176" spans="1:12" ht="14.4" x14ac:dyDescent="0.3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4.4" x14ac:dyDescent="0.3">
      <c r="A177" s="23"/>
      <c r="B177" s="15"/>
      <c r="C177" s="11"/>
      <c r="D177" s="7" t="s">
        <v>21</v>
      </c>
      <c r="E177" s="42" t="s">
        <v>44</v>
      </c>
      <c r="F177" s="43">
        <v>200</v>
      </c>
      <c r="G177" s="43">
        <v>1.8140000000000001</v>
      </c>
      <c r="H177" s="43">
        <v>1.512</v>
      </c>
      <c r="I177" s="43">
        <v>16.529</v>
      </c>
      <c r="J177" s="43">
        <v>86.975999999999999</v>
      </c>
      <c r="K177" s="44">
        <v>1713</v>
      </c>
      <c r="L177" s="43"/>
    </row>
    <row r="178" spans="1:12" ht="15.75" customHeight="1" x14ac:dyDescent="0.3">
      <c r="A178" s="23"/>
      <c r="B178" s="15"/>
      <c r="C178" s="11"/>
      <c r="D178" s="7" t="s">
        <v>22</v>
      </c>
      <c r="E178" s="42" t="s">
        <v>63</v>
      </c>
      <c r="F178" s="43">
        <v>30</v>
      </c>
      <c r="G178" s="43">
        <v>1.8</v>
      </c>
      <c r="H178" s="43">
        <v>0.3</v>
      </c>
      <c r="I178" s="43">
        <v>15.6</v>
      </c>
      <c r="J178" s="43">
        <v>72.3</v>
      </c>
      <c r="K178" s="44">
        <v>653</v>
      </c>
      <c r="L178" s="43"/>
    </row>
    <row r="179" spans="1:12" ht="14.4" x14ac:dyDescent="0.3">
      <c r="A179" s="23"/>
      <c r="B179" s="15"/>
      <c r="C179" s="11"/>
      <c r="D179" s="7" t="s">
        <v>23</v>
      </c>
      <c r="E179" s="42" t="s">
        <v>47</v>
      </c>
      <c r="F179" s="43">
        <v>100</v>
      </c>
      <c r="G179" s="43">
        <v>0.4</v>
      </c>
      <c r="H179" s="43"/>
      <c r="I179" s="43">
        <v>9.8000000000000007</v>
      </c>
      <c r="J179" s="43">
        <v>40.799999999999997</v>
      </c>
      <c r="K179" s="44"/>
      <c r="L179" s="43"/>
    </row>
    <row r="180" spans="1:12" ht="14.4" x14ac:dyDescent="0.3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>
        <v>117.38</v>
      </c>
    </row>
    <row r="181" spans="1:12" ht="14.4" x14ac:dyDescent="0.3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4.4" x14ac:dyDescent="0.3">
      <c r="A184" s="24"/>
      <c r="B184" s="17"/>
      <c r="C184" s="8"/>
      <c r="D184" s="18" t="s">
        <v>32</v>
      </c>
      <c r="E184" s="9"/>
      <c r="F184" s="19">
        <f>SUM(F175:F183)</f>
        <v>530</v>
      </c>
      <c r="G184" s="19">
        <f t="shared" ref="G184:J184" si="70">SUM(G175:G183)</f>
        <v>19.876999999999999</v>
      </c>
      <c r="H184" s="19">
        <f t="shared" si="70"/>
        <v>25.878</v>
      </c>
      <c r="I184" s="19">
        <f t="shared" si="70"/>
        <v>47.173000000000002</v>
      </c>
      <c r="J184" s="19">
        <f t="shared" si="70"/>
        <v>501.10400000000004</v>
      </c>
      <c r="K184" s="25"/>
      <c r="L184" s="19">
        <f t="shared" ref="L184" si="71">SUM(L175:L183)</f>
        <v>117.38</v>
      </c>
    </row>
    <row r="185" spans="1:12" ht="14.4" x14ac:dyDescent="0.3">
      <c r="A185" s="26">
        <f>A175</f>
        <v>2</v>
      </c>
      <c r="B185" s="13">
        <f>B175</f>
        <v>3</v>
      </c>
      <c r="C185" s="10" t="s">
        <v>24</v>
      </c>
      <c r="D185" s="7" t="s">
        <v>25</v>
      </c>
      <c r="E185" s="56" t="s">
        <v>87</v>
      </c>
      <c r="F185" s="43">
        <v>60</v>
      </c>
      <c r="G185" s="43">
        <v>0.85399999999999998</v>
      </c>
      <c r="H185" s="43">
        <v>3.0539999999999998</v>
      </c>
      <c r="I185" s="43">
        <v>5.0090000000000003</v>
      </c>
      <c r="J185" s="43">
        <v>50.935000000000002</v>
      </c>
      <c r="K185" s="44">
        <v>1682</v>
      </c>
      <c r="L185" s="43"/>
    </row>
    <row r="186" spans="1:12" ht="14.4" x14ac:dyDescent="0.3">
      <c r="A186" s="23"/>
      <c r="B186" s="15"/>
      <c r="C186" s="11"/>
      <c r="D186" s="7" t="s">
        <v>26</v>
      </c>
      <c r="E186" s="56" t="s">
        <v>88</v>
      </c>
      <c r="F186" s="43">
        <v>200</v>
      </c>
      <c r="G186" s="43">
        <v>4.6180000000000003</v>
      </c>
      <c r="H186" s="43">
        <v>5.0810000000000004</v>
      </c>
      <c r="I186" s="43">
        <v>14.920999999999999</v>
      </c>
      <c r="J186" s="43">
        <v>123.886</v>
      </c>
      <c r="K186" s="44">
        <v>1438</v>
      </c>
      <c r="L186" s="43"/>
    </row>
    <row r="187" spans="1:12" ht="14.4" x14ac:dyDescent="0.3">
      <c r="A187" s="23"/>
      <c r="B187" s="15"/>
      <c r="C187" s="11"/>
      <c r="D187" s="7" t="s">
        <v>27</v>
      </c>
      <c r="E187" s="56" t="s">
        <v>55</v>
      </c>
      <c r="F187" s="43">
        <v>200</v>
      </c>
      <c r="G187" s="43">
        <v>16.619</v>
      </c>
      <c r="H187" s="43">
        <v>17.448</v>
      </c>
      <c r="I187" s="43">
        <v>29.91</v>
      </c>
      <c r="J187" s="43">
        <v>343.14600000000002</v>
      </c>
      <c r="K187" s="44">
        <v>1728</v>
      </c>
      <c r="L187" s="43"/>
    </row>
    <row r="188" spans="1:12" ht="14.4" x14ac:dyDescent="0.3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29</v>
      </c>
      <c r="E189" s="42" t="s">
        <v>67</v>
      </c>
      <c r="F189" s="43">
        <v>200</v>
      </c>
      <c r="G189" s="43">
        <v>0</v>
      </c>
      <c r="H189" s="43">
        <v>0</v>
      </c>
      <c r="I189" s="43">
        <v>22.4</v>
      </c>
      <c r="J189" s="43">
        <v>89.602999999999994</v>
      </c>
      <c r="K189" s="44">
        <v>116</v>
      </c>
      <c r="L189" s="43"/>
    </row>
    <row r="190" spans="1:12" ht="14.4" x14ac:dyDescent="0.3">
      <c r="A190" s="23"/>
      <c r="B190" s="15"/>
      <c r="C190" s="11"/>
      <c r="D190" s="7" t="s">
        <v>30</v>
      </c>
      <c r="E190" s="56" t="s">
        <v>63</v>
      </c>
      <c r="F190" s="43">
        <v>30</v>
      </c>
      <c r="G190" s="43">
        <v>1.8</v>
      </c>
      <c r="H190" s="43">
        <v>0.3</v>
      </c>
      <c r="I190" s="43">
        <v>15.6</v>
      </c>
      <c r="J190" s="43">
        <v>72.3</v>
      </c>
      <c r="K190" s="44">
        <v>653</v>
      </c>
      <c r="L190" s="43"/>
    </row>
    <row r="191" spans="1:12" ht="14.4" x14ac:dyDescent="0.3">
      <c r="A191" s="23"/>
      <c r="B191" s="15"/>
      <c r="C191" s="11"/>
      <c r="D191" s="7" t="s">
        <v>31</v>
      </c>
      <c r="E191" s="42" t="s">
        <v>53</v>
      </c>
      <c r="F191" s="43">
        <v>20</v>
      </c>
      <c r="G191" s="43">
        <v>1.2</v>
      </c>
      <c r="H191" s="43">
        <v>0.2</v>
      </c>
      <c r="I191" s="43">
        <v>10.4</v>
      </c>
      <c r="J191" s="43">
        <v>48.2</v>
      </c>
      <c r="K191" s="44"/>
      <c r="L191" s="43"/>
    </row>
    <row r="192" spans="1:12" ht="14.4" x14ac:dyDescent="0.3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>
        <v>117.38</v>
      </c>
    </row>
    <row r="193" spans="1:12" ht="14.4" x14ac:dyDescent="0.3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4.4" x14ac:dyDescent="0.3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4.4" x14ac:dyDescent="0.3">
      <c r="A196" s="24"/>
      <c r="B196" s="17"/>
      <c r="C196" s="8"/>
      <c r="D196" s="18" t="s">
        <v>32</v>
      </c>
      <c r="E196" s="9"/>
      <c r="F196" s="19">
        <f>SUM(F185:F195)</f>
        <v>710</v>
      </c>
      <c r="G196" s="19">
        <f t="shared" ref="G196:J196" si="72">SUM(G185:G195)</f>
        <v>25.091000000000001</v>
      </c>
      <c r="H196" s="19">
        <f t="shared" si="72"/>
        <v>26.082999999999998</v>
      </c>
      <c r="I196" s="19">
        <f t="shared" si="72"/>
        <v>98.240000000000009</v>
      </c>
      <c r="J196" s="19">
        <f t="shared" si="72"/>
        <v>728.06999999999994</v>
      </c>
      <c r="K196" s="25"/>
      <c r="L196" s="19">
        <f t="shared" ref="L196" si="73">SUM(L185:L195)</f>
        <v>117.38</v>
      </c>
    </row>
    <row r="197" spans="1:12" ht="15" thickBot="1" x14ac:dyDescent="0.3">
      <c r="A197" s="29">
        <f>A175</f>
        <v>2</v>
      </c>
      <c r="B197" s="30">
        <f>B175</f>
        <v>3</v>
      </c>
      <c r="C197" s="73" t="s">
        <v>4</v>
      </c>
      <c r="D197" s="74"/>
      <c r="E197" s="31"/>
      <c r="F197" s="32">
        <f>F184+F196</f>
        <v>1240</v>
      </c>
      <c r="G197" s="32">
        <f t="shared" ref="G197" si="74">G184+G196</f>
        <v>44.968000000000004</v>
      </c>
      <c r="H197" s="32">
        <f t="shared" ref="H197" si="75">H184+H196</f>
        <v>51.960999999999999</v>
      </c>
      <c r="I197" s="32">
        <f t="shared" ref="I197" si="76">I184+I196</f>
        <v>145.41300000000001</v>
      </c>
      <c r="J197" s="32">
        <f t="shared" ref="J197:L197" si="77">J184+J196</f>
        <v>1229.174</v>
      </c>
      <c r="K197" s="32"/>
      <c r="L197" s="32">
        <f t="shared" si="77"/>
        <v>234.76</v>
      </c>
    </row>
    <row r="198" spans="1:12" ht="26.4" x14ac:dyDescent="0.3">
      <c r="A198" s="20">
        <v>2</v>
      </c>
      <c r="B198" s="21">
        <v>4</v>
      </c>
      <c r="C198" s="22" t="s">
        <v>19</v>
      </c>
      <c r="D198" s="5" t="s">
        <v>20</v>
      </c>
      <c r="E198" s="66" t="s">
        <v>112</v>
      </c>
      <c r="F198" s="63">
        <v>270</v>
      </c>
      <c r="G198" s="63">
        <v>22.834</v>
      </c>
      <c r="H198" s="63">
        <v>22.213999999999999</v>
      </c>
      <c r="I198" s="63">
        <v>62.957999999999998</v>
      </c>
      <c r="J198" s="63">
        <v>543.08600000000001</v>
      </c>
      <c r="K198" s="64">
        <v>1781.1668999999999</v>
      </c>
      <c r="L198" s="40"/>
    </row>
    <row r="199" spans="1:12" ht="14.4" x14ac:dyDescent="0.3">
      <c r="A199" s="23"/>
      <c r="B199" s="15"/>
      <c r="C199" s="11"/>
      <c r="D199" s="6"/>
      <c r="E199" s="42"/>
      <c r="F199" s="43"/>
      <c r="G199" s="43"/>
      <c r="H199" s="43"/>
      <c r="I199" s="43"/>
      <c r="J199" s="43"/>
      <c r="K199" s="44"/>
      <c r="L199" s="43"/>
    </row>
    <row r="200" spans="1:12" ht="14.4" x14ac:dyDescent="0.3">
      <c r="A200" s="23"/>
      <c r="B200" s="15"/>
      <c r="C200" s="11"/>
      <c r="D200" s="7" t="s">
        <v>21</v>
      </c>
      <c r="E200" s="42" t="s">
        <v>56</v>
      </c>
      <c r="F200" s="43">
        <v>200</v>
      </c>
      <c r="G200" s="43">
        <v>0.12</v>
      </c>
      <c r="H200" s="43">
        <v>3.1E-2</v>
      </c>
      <c r="I200" s="43">
        <v>12.041</v>
      </c>
      <c r="J200" s="43">
        <v>48.920999999999999</v>
      </c>
      <c r="K200" s="44">
        <v>1675</v>
      </c>
      <c r="L200" s="43"/>
    </row>
    <row r="201" spans="1:12" ht="14.4" x14ac:dyDescent="0.3">
      <c r="A201" s="23"/>
      <c r="B201" s="15"/>
      <c r="C201" s="11"/>
      <c r="D201" s="7" t="s">
        <v>22</v>
      </c>
      <c r="E201" s="42" t="s">
        <v>63</v>
      </c>
      <c r="F201" s="43">
        <v>30</v>
      </c>
      <c r="G201" s="43">
        <v>1.8</v>
      </c>
      <c r="H201" s="43">
        <v>0.3</v>
      </c>
      <c r="I201" s="43">
        <v>15.6</v>
      </c>
      <c r="J201" s="43">
        <v>72.3</v>
      </c>
      <c r="K201" s="44">
        <v>653</v>
      </c>
      <c r="L201" s="43"/>
    </row>
    <row r="202" spans="1:12" ht="14.4" x14ac:dyDescent="0.3">
      <c r="A202" s="23"/>
      <c r="B202" s="15"/>
      <c r="C202" s="11"/>
      <c r="D202" s="7" t="s">
        <v>23</v>
      </c>
      <c r="E202" s="42"/>
      <c r="F202" s="43"/>
      <c r="G202" s="43"/>
      <c r="H202" s="43"/>
      <c r="I202" s="43"/>
      <c r="J202" s="43"/>
      <c r="K202" s="44"/>
      <c r="L202" s="43"/>
    </row>
    <row r="203" spans="1:12" ht="14.4" x14ac:dyDescent="0.3">
      <c r="A203" s="23"/>
      <c r="B203" s="15"/>
      <c r="C203" s="11"/>
      <c r="D203" s="7"/>
      <c r="E203" s="42"/>
      <c r="F203" s="43"/>
      <c r="G203" s="43"/>
      <c r="H203" s="43"/>
      <c r="I203" s="43"/>
      <c r="J203" s="43"/>
      <c r="K203" s="44"/>
      <c r="L203" s="43">
        <v>117.38</v>
      </c>
    </row>
    <row r="204" spans="1:12" ht="14.4" x14ac:dyDescent="0.3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4"/>
      <c r="B207" s="17"/>
      <c r="C207" s="8"/>
      <c r="D207" s="18" t="s">
        <v>32</v>
      </c>
      <c r="E207" s="9"/>
      <c r="F207" s="19">
        <f>SUM(F198:F206)</f>
        <v>500</v>
      </c>
      <c r="G207" s="19">
        <f t="shared" ref="G207:J207" si="78">SUM(G198:G206)</f>
        <v>24.754000000000001</v>
      </c>
      <c r="H207" s="19">
        <f t="shared" si="78"/>
        <v>22.544999999999998</v>
      </c>
      <c r="I207" s="19">
        <f t="shared" si="78"/>
        <v>90.59899999999999</v>
      </c>
      <c r="J207" s="19">
        <f t="shared" si="78"/>
        <v>664.30700000000002</v>
      </c>
      <c r="K207" s="25"/>
      <c r="L207" s="19">
        <f t="shared" ref="L207" si="79">SUM(L198:L206)</f>
        <v>117.38</v>
      </c>
    </row>
    <row r="208" spans="1:12" ht="14.4" x14ac:dyDescent="0.3">
      <c r="A208" s="26">
        <f>A198</f>
        <v>2</v>
      </c>
      <c r="B208" s="13">
        <f>B198</f>
        <v>4</v>
      </c>
      <c r="C208" s="10" t="s">
        <v>24</v>
      </c>
      <c r="D208" s="7" t="s">
        <v>25</v>
      </c>
      <c r="E208" s="42" t="s">
        <v>92</v>
      </c>
      <c r="F208" s="43">
        <v>60</v>
      </c>
      <c r="G208" s="43">
        <v>0.97</v>
      </c>
      <c r="H208" s="43">
        <v>3.113</v>
      </c>
      <c r="I208" s="43">
        <v>5.7270000000000003</v>
      </c>
      <c r="J208" s="43">
        <v>54.802</v>
      </c>
      <c r="K208" s="44">
        <v>353</v>
      </c>
      <c r="L208" s="43"/>
    </row>
    <row r="209" spans="1:12" ht="14.4" x14ac:dyDescent="0.3">
      <c r="A209" s="23"/>
      <c r="B209" s="15"/>
      <c r="C209" s="11"/>
      <c r="D209" s="7" t="s">
        <v>26</v>
      </c>
      <c r="E209" s="42" t="s">
        <v>89</v>
      </c>
      <c r="F209" s="43">
        <v>200</v>
      </c>
      <c r="G209" s="43">
        <v>4.0579999999999998</v>
      </c>
      <c r="H209" s="43">
        <v>4.9850000000000003</v>
      </c>
      <c r="I209" s="43">
        <v>12.007</v>
      </c>
      <c r="J209" s="43">
        <v>109.126</v>
      </c>
      <c r="K209" s="44">
        <v>1440</v>
      </c>
      <c r="L209" s="43"/>
    </row>
    <row r="210" spans="1:12" ht="14.4" x14ac:dyDescent="0.3">
      <c r="A210" s="23"/>
      <c r="B210" s="15"/>
      <c r="C210" s="11"/>
      <c r="D210" s="7" t="s">
        <v>27</v>
      </c>
      <c r="E210" s="42" t="s">
        <v>90</v>
      </c>
      <c r="F210" s="43">
        <v>200</v>
      </c>
      <c r="G210" s="43">
        <v>20.748999999999999</v>
      </c>
      <c r="H210" s="43">
        <v>14.023</v>
      </c>
      <c r="I210" s="43">
        <v>36.99</v>
      </c>
      <c r="J210" s="43">
        <v>357.16500000000002</v>
      </c>
      <c r="K210" s="44">
        <v>1115</v>
      </c>
      <c r="L210" s="43"/>
    </row>
    <row r="211" spans="1:12" ht="14.4" x14ac:dyDescent="0.3">
      <c r="A211" s="23"/>
      <c r="B211" s="15"/>
      <c r="C211" s="11"/>
      <c r="D211" s="7" t="s">
        <v>28</v>
      </c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7" t="s">
        <v>29</v>
      </c>
      <c r="E212" s="56" t="s">
        <v>72</v>
      </c>
      <c r="F212" s="43">
        <v>200</v>
      </c>
      <c r="G212" s="43">
        <v>0.16</v>
      </c>
      <c r="H212" s="43"/>
      <c r="I212" s="43">
        <v>14.02</v>
      </c>
      <c r="J212" s="43">
        <v>56.72</v>
      </c>
      <c r="K212" s="44">
        <v>1658</v>
      </c>
      <c r="L212" s="43"/>
    </row>
    <row r="213" spans="1:12" ht="14.4" x14ac:dyDescent="0.3">
      <c r="A213" s="23"/>
      <c r="B213" s="15"/>
      <c r="C213" s="11"/>
      <c r="D213" s="7" t="s">
        <v>30</v>
      </c>
      <c r="E213" s="42" t="s">
        <v>63</v>
      </c>
      <c r="F213" s="43">
        <v>30</v>
      </c>
      <c r="G213" s="43">
        <v>1.8</v>
      </c>
      <c r="H213" s="43">
        <v>0.3</v>
      </c>
      <c r="I213" s="43">
        <v>15.6</v>
      </c>
      <c r="J213" s="43">
        <v>72.3</v>
      </c>
      <c r="K213" s="44">
        <v>653</v>
      </c>
      <c r="L213" s="43"/>
    </row>
    <row r="214" spans="1:12" ht="14.4" x14ac:dyDescent="0.3">
      <c r="A214" s="23"/>
      <c r="B214" s="15"/>
      <c r="C214" s="11"/>
      <c r="D214" s="7" t="s">
        <v>31</v>
      </c>
      <c r="E214" s="42" t="s">
        <v>91</v>
      </c>
      <c r="F214" s="43">
        <v>30</v>
      </c>
      <c r="G214" s="43">
        <v>1.8</v>
      </c>
      <c r="H214" s="43">
        <v>0.3</v>
      </c>
      <c r="I214" s="43">
        <v>15.6</v>
      </c>
      <c r="J214" s="43">
        <v>72.3</v>
      </c>
      <c r="K214" s="44"/>
      <c r="L214" s="43"/>
    </row>
    <row r="215" spans="1:12" ht="14.4" x14ac:dyDescent="0.3">
      <c r="A215" s="23"/>
      <c r="B215" s="15"/>
      <c r="C215" s="11"/>
      <c r="D215" s="7"/>
      <c r="E215" s="42"/>
      <c r="F215" s="43"/>
      <c r="G215" s="43"/>
      <c r="H215" s="43"/>
      <c r="I215" s="43"/>
      <c r="J215" s="43"/>
      <c r="K215" s="44"/>
      <c r="L215" s="43">
        <v>117.38</v>
      </c>
    </row>
    <row r="216" spans="1:12" ht="14.4" x14ac:dyDescent="0.3">
      <c r="A216" s="23"/>
      <c r="B216" s="15"/>
      <c r="C216" s="11"/>
      <c r="D216" s="7"/>
      <c r="E216" s="42"/>
      <c r="F216" s="43"/>
      <c r="G216" s="43"/>
      <c r="H216" s="43"/>
      <c r="I216" s="43"/>
      <c r="J216" s="43"/>
      <c r="K216" s="44"/>
      <c r="L216" s="43"/>
    </row>
    <row r="217" spans="1:12" ht="14.4" x14ac:dyDescent="0.3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4.4" x14ac:dyDescent="0.3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4.4" x14ac:dyDescent="0.3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4.4" x14ac:dyDescent="0.3">
      <c r="A220" s="24"/>
      <c r="B220" s="17"/>
      <c r="C220" s="8"/>
      <c r="D220" s="18" t="s">
        <v>32</v>
      </c>
      <c r="E220" s="9"/>
      <c r="F220" s="19">
        <f>SUM(F208:F219)</f>
        <v>720</v>
      </c>
      <c r="G220" s="19">
        <f t="shared" ref="G220:J220" si="80">SUM(G208:G219)</f>
        <v>29.536999999999999</v>
      </c>
      <c r="H220" s="19">
        <f t="shared" si="80"/>
        <v>22.721000000000004</v>
      </c>
      <c r="I220" s="19">
        <f t="shared" si="80"/>
        <v>99.943999999999988</v>
      </c>
      <c r="J220" s="19">
        <f t="shared" si="80"/>
        <v>722.41300000000001</v>
      </c>
      <c r="K220" s="25"/>
      <c r="L220" s="19">
        <f t="shared" ref="L220" si="81">SUM(L208:L219)</f>
        <v>117.38</v>
      </c>
    </row>
    <row r="221" spans="1:12" ht="14.4" x14ac:dyDescent="0.25">
      <c r="A221" s="29">
        <f>A198</f>
        <v>2</v>
      </c>
      <c r="B221" s="30">
        <f>B198</f>
        <v>4</v>
      </c>
      <c r="C221" s="73" t="s">
        <v>4</v>
      </c>
      <c r="D221" s="74"/>
      <c r="E221" s="31"/>
      <c r="F221" s="32">
        <f>F207+F220</f>
        <v>1220</v>
      </c>
      <c r="G221" s="32">
        <f t="shared" ref="G221" si="82">G207+G220</f>
        <v>54.290999999999997</v>
      </c>
      <c r="H221" s="32">
        <f t="shared" ref="H221" si="83">H207+H220</f>
        <v>45.266000000000005</v>
      </c>
      <c r="I221" s="32">
        <f t="shared" ref="I221" si="84">I207+I220</f>
        <v>190.54299999999998</v>
      </c>
      <c r="J221" s="32">
        <f t="shared" ref="J221:L221" si="85">J207+J220</f>
        <v>1386.72</v>
      </c>
      <c r="K221" s="32"/>
      <c r="L221" s="32">
        <f t="shared" si="85"/>
        <v>234.76</v>
      </c>
    </row>
    <row r="222" spans="1:12" ht="14.4" x14ac:dyDescent="0.3">
      <c r="A222" s="20">
        <v>2</v>
      </c>
      <c r="B222" s="21">
        <v>5</v>
      </c>
      <c r="C222" s="22" t="s">
        <v>19</v>
      </c>
      <c r="D222" s="5" t="s">
        <v>20</v>
      </c>
      <c r="E222" s="39" t="s">
        <v>93</v>
      </c>
      <c r="F222" s="40">
        <v>200</v>
      </c>
      <c r="G222" s="40">
        <v>22.09</v>
      </c>
      <c r="H222" s="40">
        <v>27.933</v>
      </c>
      <c r="I222" s="40">
        <v>68.19</v>
      </c>
      <c r="J222" s="40">
        <v>612.51700000000005</v>
      </c>
      <c r="K222" s="41">
        <v>1717</v>
      </c>
      <c r="L222" s="40"/>
    </row>
    <row r="223" spans="1:12" ht="14.4" x14ac:dyDescent="0.3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7" t="s">
        <v>21</v>
      </c>
      <c r="E224" s="56" t="s">
        <v>69</v>
      </c>
      <c r="F224" s="43">
        <v>200</v>
      </c>
      <c r="G224" s="43">
        <v>0.2</v>
      </c>
      <c r="H224" s="43">
        <v>0.02</v>
      </c>
      <c r="I224" s="43">
        <v>13.542999999999999</v>
      </c>
      <c r="J224" s="43">
        <v>55.154000000000003</v>
      </c>
      <c r="K224" s="44">
        <v>1645</v>
      </c>
      <c r="L224" s="43"/>
    </row>
    <row r="225" spans="1:12" ht="14.4" x14ac:dyDescent="0.3">
      <c r="A225" s="23"/>
      <c r="B225" s="15"/>
      <c r="C225" s="11"/>
      <c r="D225" s="7" t="s">
        <v>22</v>
      </c>
      <c r="E225" s="42"/>
      <c r="F225" s="43"/>
      <c r="G225" s="43"/>
      <c r="H225" s="43"/>
      <c r="I225" s="43"/>
      <c r="J225" s="43"/>
      <c r="K225" s="44"/>
      <c r="L225" s="43"/>
    </row>
    <row r="226" spans="1:12" ht="14.4" x14ac:dyDescent="0.3">
      <c r="A226" s="23"/>
      <c r="B226" s="15"/>
      <c r="C226" s="11"/>
      <c r="D226" s="7" t="s">
        <v>23</v>
      </c>
      <c r="E226" s="42" t="s">
        <v>47</v>
      </c>
      <c r="F226" s="43">
        <v>100</v>
      </c>
      <c r="G226" s="43">
        <v>0.4</v>
      </c>
      <c r="H226" s="43"/>
      <c r="I226" s="43">
        <v>9.8000000000000007</v>
      </c>
      <c r="J226" s="43">
        <v>40.799999999999997</v>
      </c>
      <c r="K226" s="44"/>
      <c r="L226" s="43"/>
    </row>
    <row r="227" spans="1:12" ht="14.4" x14ac:dyDescent="0.3">
      <c r="A227" s="23"/>
      <c r="B227" s="15"/>
      <c r="C227" s="11"/>
      <c r="D227" s="7"/>
      <c r="E227" s="42"/>
      <c r="F227" s="43"/>
      <c r="G227" s="43"/>
      <c r="H227" s="43"/>
      <c r="I227" s="43"/>
      <c r="J227" s="43"/>
      <c r="K227" s="44"/>
      <c r="L227" s="43">
        <v>117.38</v>
      </c>
    </row>
    <row r="228" spans="1:12" ht="14.4" x14ac:dyDescent="0.3">
      <c r="A228" s="23"/>
      <c r="B228" s="15"/>
      <c r="C228" s="11"/>
      <c r="D228" s="7"/>
      <c r="E228" s="42"/>
      <c r="F228" s="43"/>
      <c r="G228" s="43"/>
      <c r="H228" s="43"/>
      <c r="I228" s="43"/>
      <c r="J228" s="43"/>
      <c r="K228" s="44"/>
      <c r="L228" s="43"/>
    </row>
    <row r="229" spans="1:12" ht="14.4" x14ac:dyDescent="0.3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4.4" x14ac:dyDescent="0.3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.75" customHeight="1" x14ac:dyDescent="0.3">
      <c r="A231" s="24"/>
      <c r="B231" s="17"/>
      <c r="C231" s="8"/>
      <c r="D231" s="18" t="s">
        <v>32</v>
      </c>
      <c r="E231" s="9"/>
      <c r="F231" s="19">
        <f>SUM(F222:F230)</f>
        <v>500</v>
      </c>
      <c r="G231" s="19">
        <f t="shared" ref="G231:J231" si="86">SUM(G222:G230)</f>
        <v>22.689999999999998</v>
      </c>
      <c r="H231" s="19">
        <f t="shared" si="86"/>
        <v>27.952999999999999</v>
      </c>
      <c r="I231" s="19">
        <f t="shared" si="86"/>
        <v>91.533000000000001</v>
      </c>
      <c r="J231" s="19">
        <f t="shared" si="86"/>
        <v>708.471</v>
      </c>
      <c r="K231" s="25"/>
      <c r="L231" s="19">
        <f t="shared" ref="L231" si="87">SUM(L222:L230)</f>
        <v>117.38</v>
      </c>
    </row>
    <row r="232" spans="1:12" ht="14.4" x14ac:dyDescent="0.3">
      <c r="A232" s="26">
        <f>A222</f>
        <v>2</v>
      </c>
      <c r="B232" s="13">
        <f>B222</f>
        <v>5</v>
      </c>
      <c r="C232" s="10" t="s">
        <v>24</v>
      </c>
      <c r="D232" s="7" t="s">
        <v>25</v>
      </c>
      <c r="E232" s="42" t="s">
        <v>74</v>
      </c>
      <c r="F232" s="43">
        <v>60</v>
      </c>
      <c r="G232" s="43">
        <v>0.98099999999999998</v>
      </c>
      <c r="H232" s="43">
        <v>3.0539999999999998</v>
      </c>
      <c r="I232" s="43">
        <v>4.1849999999999996</v>
      </c>
      <c r="J232" s="43">
        <v>48.15</v>
      </c>
      <c r="K232" s="44">
        <v>1672</v>
      </c>
      <c r="L232" s="43"/>
    </row>
    <row r="233" spans="1:12" ht="14.4" x14ac:dyDescent="0.3">
      <c r="A233" s="23"/>
      <c r="B233" s="15"/>
      <c r="C233" s="11"/>
      <c r="D233" s="7" t="s">
        <v>26</v>
      </c>
      <c r="E233" s="42" t="s">
        <v>94</v>
      </c>
      <c r="F233" s="43">
        <v>200</v>
      </c>
      <c r="G233" s="43">
        <v>7.2519999999999998</v>
      </c>
      <c r="H233" s="43">
        <v>2.6320000000000001</v>
      </c>
      <c r="I233" s="43">
        <v>20.654</v>
      </c>
      <c r="J233" s="43">
        <v>135.30600000000001</v>
      </c>
      <c r="K233" s="44">
        <v>342</v>
      </c>
      <c r="L233" s="43"/>
    </row>
    <row r="234" spans="1:12" ht="14.4" x14ac:dyDescent="0.3">
      <c r="A234" s="23"/>
      <c r="B234" s="15"/>
      <c r="C234" s="11"/>
      <c r="D234" s="7" t="s">
        <v>27</v>
      </c>
      <c r="E234" s="42" t="s">
        <v>95</v>
      </c>
      <c r="F234" s="43">
        <v>90</v>
      </c>
      <c r="G234" s="43">
        <v>15.837999999999999</v>
      </c>
      <c r="H234" s="43">
        <v>12.102</v>
      </c>
      <c r="I234" s="43">
        <v>2.6190000000000002</v>
      </c>
      <c r="J234" s="43">
        <v>182.74799999999999</v>
      </c>
      <c r="K234" s="44">
        <v>1716</v>
      </c>
      <c r="L234" s="43"/>
    </row>
    <row r="235" spans="1:12" ht="14.4" x14ac:dyDescent="0.3">
      <c r="A235" s="23"/>
      <c r="B235" s="15"/>
      <c r="C235" s="11"/>
      <c r="D235" s="7" t="s">
        <v>28</v>
      </c>
      <c r="E235" s="56" t="s">
        <v>77</v>
      </c>
      <c r="F235" s="43">
        <v>150</v>
      </c>
      <c r="G235" s="43">
        <v>6.9009999999999998</v>
      </c>
      <c r="H235" s="43">
        <v>4.5309999999999997</v>
      </c>
      <c r="I235" s="43">
        <v>45.970999999999997</v>
      </c>
      <c r="J235" s="43">
        <v>252.26300000000001</v>
      </c>
      <c r="K235" s="44">
        <v>1669</v>
      </c>
      <c r="L235" s="43"/>
    </row>
    <row r="236" spans="1:12" ht="14.4" x14ac:dyDescent="0.3">
      <c r="A236" s="23"/>
      <c r="B236" s="15"/>
      <c r="C236" s="11"/>
      <c r="D236" s="7" t="s">
        <v>29</v>
      </c>
      <c r="E236" s="56" t="s">
        <v>78</v>
      </c>
      <c r="F236" s="43">
        <v>200</v>
      </c>
      <c r="G236" s="43">
        <v>0.08</v>
      </c>
      <c r="H236" s="43"/>
      <c r="I236" s="43">
        <v>13.96</v>
      </c>
      <c r="J236" s="43">
        <v>56.16</v>
      </c>
      <c r="K236" s="44">
        <v>1690</v>
      </c>
      <c r="L236" s="43"/>
    </row>
    <row r="237" spans="1:12" ht="14.4" x14ac:dyDescent="0.3">
      <c r="A237" s="23"/>
      <c r="B237" s="15"/>
      <c r="C237" s="11"/>
      <c r="D237" s="7" t="s">
        <v>30</v>
      </c>
      <c r="E237" s="42" t="s">
        <v>52</v>
      </c>
      <c r="F237" s="43">
        <v>20</v>
      </c>
      <c r="G237" s="43">
        <v>1.2</v>
      </c>
      <c r="H237" s="43">
        <v>0.2</v>
      </c>
      <c r="I237" s="43">
        <v>10.4</v>
      </c>
      <c r="J237" s="43">
        <v>48.2</v>
      </c>
      <c r="K237" s="44"/>
      <c r="L237" s="43"/>
    </row>
    <row r="238" spans="1:12" ht="14.4" x14ac:dyDescent="0.3">
      <c r="A238" s="23"/>
      <c r="B238" s="15"/>
      <c r="C238" s="11"/>
      <c r="D238" s="7" t="s">
        <v>31</v>
      </c>
      <c r="E238" s="42" t="s">
        <v>53</v>
      </c>
      <c r="F238" s="43">
        <v>20</v>
      </c>
      <c r="G238" s="43">
        <v>1.2</v>
      </c>
      <c r="H238" s="43">
        <v>0.2</v>
      </c>
      <c r="I238" s="43">
        <v>10.4</v>
      </c>
      <c r="J238" s="43">
        <v>48.2</v>
      </c>
      <c r="K238" s="44"/>
      <c r="L238" s="43"/>
    </row>
    <row r="239" spans="1:12" ht="14.4" x14ac:dyDescent="0.3">
      <c r="A239" s="23"/>
      <c r="B239" s="15"/>
      <c r="C239" s="11"/>
      <c r="D239" s="7"/>
      <c r="E239" s="42"/>
      <c r="F239" s="43"/>
      <c r="G239" s="43"/>
      <c r="H239" s="43"/>
      <c r="I239" s="43"/>
      <c r="J239" s="43"/>
      <c r="K239" s="44"/>
      <c r="L239" s="43">
        <v>117.38</v>
      </c>
    </row>
    <row r="240" spans="1:12" ht="14.4" x14ac:dyDescent="0.3">
      <c r="A240" s="23"/>
      <c r="B240" s="15"/>
      <c r="C240" s="11"/>
      <c r="D240" s="7"/>
      <c r="E240" s="42"/>
      <c r="F240" s="43"/>
      <c r="G240" s="43"/>
      <c r="H240" s="43"/>
      <c r="I240" s="43"/>
      <c r="J240" s="43"/>
      <c r="K240" s="44"/>
      <c r="L240" s="43"/>
    </row>
    <row r="241" spans="1:12" ht="14.4" x14ac:dyDescent="0.3">
      <c r="A241" s="23"/>
      <c r="B241" s="15"/>
      <c r="C241" s="11"/>
      <c r="D241" s="6"/>
      <c r="E241" s="42"/>
      <c r="F241" s="43"/>
      <c r="G241" s="43"/>
      <c r="H241" s="43"/>
      <c r="I241" s="43"/>
      <c r="J241" s="43"/>
      <c r="K241" s="44"/>
      <c r="L241" s="43"/>
    </row>
    <row r="242" spans="1:12" ht="14.4" x14ac:dyDescent="0.3">
      <c r="A242" s="23"/>
      <c r="B242" s="15"/>
      <c r="C242" s="11"/>
      <c r="D242" s="6"/>
      <c r="E242" s="42"/>
      <c r="F242" s="43"/>
      <c r="G242" s="43"/>
      <c r="H242" s="43"/>
      <c r="I242" s="43"/>
      <c r="J242" s="43"/>
      <c r="K242" s="44"/>
      <c r="L242" s="43"/>
    </row>
    <row r="243" spans="1:12" ht="14.4" x14ac:dyDescent="0.3">
      <c r="A243" s="24"/>
      <c r="B243" s="17"/>
      <c r="C243" s="8"/>
      <c r="D243" s="18" t="s">
        <v>32</v>
      </c>
      <c r="E243" s="9"/>
      <c r="F243" s="19">
        <f>SUM(F232:F242)</f>
        <v>740</v>
      </c>
      <c r="G243" s="19">
        <f t="shared" ref="G243:J243" si="88">SUM(G232:G242)</f>
        <v>33.451999999999998</v>
      </c>
      <c r="H243" s="19">
        <f t="shared" si="88"/>
        <v>22.718999999999998</v>
      </c>
      <c r="I243" s="19">
        <f t="shared" si="88"/>
        <v>108.18900000000002</v>
      </c>
      <c r="J243" s="19">
        <f t="shared" si="88"/>
        <v>771.02700000000004</v>
      </c>
      <c r="K243" s="25"/>
      <c r="L243" s="19">
        <f t="shared" ref="L243" si="89">SUM(L232:L242)</f>
        <v>117.38</v>
      </c>
    </row>
    <row r="244" spans="1:12" ht="15" thickBot="1" x14ac:dyDescent="0.3">
      <c r="A244" s="29">
        <f>A222</f>
        <v>2</v>
      </c>
      <c r="B244" s="30">
        <f>B222</f>
        <v>5</v>
      </c>
      <c r="C244" s="73" t="s">
        <v>4</v>
      </c>
      <c r="D244" s="74"/>
      <c r="E244" s="31"/>
      <c r="F244" s="32">
        <f>F231+F243</f>
        <v>1240</v>
      </c>
      <c r="G244" s="32">
        <f t="shared" ref="G244" si="90">G231+G243</f>
        <v>56.141999999999996</v>
      </c>
      <c r="H244" s="32">
        <f t="shared" ref="H244" si="91">H231+H243</f>
        <v>50.671999999999997</v>
      </c>
      <c r="I244" s="32">
        <f t="shared" ref="I244" si="92">I231+I243</f>
        <v>199.72200000000004</v>
      </c>
      <c r="J244" s="32">
        <f t="shared" ref="J244:L244" si="93">J231+J243</f>
        <v>1479.498</v>
      </c>
      <c r="K244" s="32"/>
      <c r="L244" s="32">
        <f t="shared" si="93"/>
        <v>234.76</v>
      </c>
    </row>
    <row r="245" spans="1:12" ht="14.4" x14ac:dyDescent="0.3">
      <c r="A245" s="20">
        <v>3</v>
      </c>
      <c r="B245" s="21">
        <v>1</v>
      </c>
      <c r="C245" s="22" t="s">
        <v>19</v>
      </c>
      <c r="D245" s="5" t="s">
        <v>20</v>
      </c>
      <c r="E245" s="39" t="s">
        <v>96</v>
      </c>
      <c r="F245" s="40">
        <v>180</v>
      </c>
      <c r="G245" s="40">
        <v>4.266</v>
      </c>
      <c r="H245" s="40">
        <v>6.0979999999999999</v>
      </c>
      <c r="I245" s="40">
        <v>29.231000000000002</v>
      </c>
      <c r="J245" s="40">
        <v>188.86600000000001</v>
      </c>
      <c r="K245" s="41">
        <v>1721</v>
      </c>
      <c r="L245" s="40"/>
    </row>
    <row r="246" spans="1:12" ht="14.4" x14ac:dyDescent="0.3">
      <c r="A246" s="23"/>
      <c r="B246" s="15"/>
      <c r="C246" s="11"/>
      <c r="D246" s="6"/>
      <c r="E246" s="42"/>
      <c r="F246" s="43"/>
      <c r="G246" s="43"/>
      <c r="H246" s="43"/>
      <c r="I246" s="43"/>
      <c r="J246" s="43"/>
      <c r="K246" s="44"/>
      <c r="L246" s="43"/>
    </row>
    <row r="247" spans="1:12" ht="14.4" x14ac:dyDescent="0.3">
      <c r="A247" s="23"/>
      <c r="B247" s="15"/>
      <c r="C247" s="11"/>
      <c r="D247" s="7" t="s">
        <v>21</v>
      </c>
      <c r="E247" s="42" t="s">
        <v>44</v>
      </c>
      <c r="F247" s="43">
        <v>200</v>
      </c>
      <c r="G247" s="43">
        <v>1.8140000000000001</v>
      </c>
      <c r="H247" s="43">
        <v>1.512</v>
      </c>
      <c r="I247" s="43">
        <v>16.529</v>
      </c>
      <c r="J247" s="43">
        <v>86.975999999999999</v>
      </c>
      <c r="K247" s="44">
        <v>1713</v>
      </c>
      <c r="L247" s="43"/>
    </row>
    <row r="248" spans="1:12" ht="14.4" x14ac:dyDescent="0.3">
      <c r="A248" s="23"/>
      <c r="B248" s="15"/>
      <c r="C248" s="11"/>
      <c r="D248" s="7" t="s">
        <v>22</v>
      </c>
      <c r="E248" s="42" t="s">
        <v>45</v>
      </c>
      <c r="F248" s="43">
        <v>50</v>
      </c>
      <c r="G248" s="43">
        <v>4.58</v>
      </c>
      <c r="H248" s="43">
        <v>10.07</v>
      </c>
      <c r="I248" s="43">
        <v>15.74</v>
      </c>
      <c r="J248" s="43">
        <v>171.91</v>
      </c>
      <c r="K248" s="44">
        <v>117</v>
      </c>
      <c r="L248" s="43"/>
    </row>
    <row r="249" spans="1:12" ht="14.4" x14ac:dyDescent="0.3">
      <c r="A249" s="23"/>
      <c r="B249" s="15"/>
      <c r="C249" s="11"/>
      <c r="D249" s="7" t="s">
        <v>23</v>
      </c>
      <c r="E249" s="42" t="s">
        <v>47</v>
      </c>
      <c r="F249" s="43">
        <v>100</v>
      </c>
      <c r="G249" s="43">
        <v>0.4</v>
      </c>
      <c r="H249" s="43"/>
      <c r="I249" s="43">
        <v>9.8000000000000007</v>
      </c>
      <c r="J249" s="43">
        <v>40.799999999999997</v>
      </c>
      <c r="K249" s="44"/>
      <c r="L249" s="43"/>
    </row>
    <row r="250" spans="1:12" ht="14.4" x14ac:dyDescent="0.3">
      <c r="A250" s="23"/>
      <c r="B250" s="15"/>
      <c r="C250" s="11"/>
      <c r="D250" s="7"/>
      <c r="E250" s="42"/>
      <c r="F250" s="43"/>
      <c r="G250" s="43"/>
      <c r="H250" s="43"/>
      <c r="I250" s="43"/>
      <c r="J250" s="43"/>
      <c r="K250" s="44"/>
      <c r="L250" s="43">
        <v>117.38</v>
      </c>
    </row>
    <row r="251" spans="1:12" ht="14.4" x14ac:dyDescent="0.3">
      <c r="A251" s="23"/>
      <c r="B251" s="15"/>
      <c r="C251" s="11"/>
      <c r="D251" s="7"/>
      <c r="E251" s="42"/>
      <c r="F251" s="43"/>
      <c r="G251" s="43"/>
      <c r="H251" s="43"/>
      <c r="I251" s="43"/>
      <c r="J251" s="43"/>
      <c r="K251" s="44"/>
      <c r="L251" s="43"/>
    </row>
    <row r="252" spans="1:12" ht="14.4" x14ac:dyDescent="0.3">
      <c r="A252" s="23"/>
      <c r="B252" s="15"/>
      <c r="C252" s="11"/>
      <c r="D252" s="6"/>
      <c r="E252" s="42"/>
      <c r="F252" s="43"/>
      <c r="G252" s="43"/>
      <c r="H252" s="43"/>
      <c r="I252" s="43"/>
      <c r="J252" s="43"/>
      <c r="K252" s="44"/>
      <c r="L252" s="43"/>
    </row>
    <row r="253" spans="1:12" ht="14.4" x14ac:dyDescent="0.3">
      <c r="A253" s="23"/>
      <c r="B253" s="15"/>
      <c r="C253" s="11"/>
      <c r="D253" s="6"/>
      <c r="E253" s="42"/>
      <c r="F253" s="43"/>
      <c r="G253" s="43"/>
      <c r="H253" s="43"/>
      <c r="I253" s="43"/>
      <c r="J253" s="43"/>
      <c r="K253" s="44"/>
      <c r="L253" s="43"/>
    </row>
    <row r="254" spans="1:12" ht="14.4" x14ac:dyDescent="0.3">
      <c r="A254" s="24"/>
      <c r="B254" s="17"/>
      <c r="C254" s="8"/>
      <c r="D254" s="18" t="s">
        <v>32</v>
      </c>
      <c r="E254" s="9"/>
      <c r="F254" s="19">
        <f>SUM(F245:F253)</f>
        <v>530</v>
      </c>
      <c r="G254" s="19">
        <f>SUM(G245:G253)</f>
        <v>11.06</v>
      </c>
      <c r="H254" s="19">
        <f>SUM(H245:H253)</f>
        <v>17.68</v>
      </c>
      <c r="I254" s="19">
        <f>SUM(I245:I253)</f>
        <v>71.300000000000011</v>
      </c>
      <c r="J254" s="19">
        <f>SUM(J245:J253)</f>
        <v>488.55199999999996</v>
      </c>
      <c r="K254" s="25"/>
      <c r="L254" s="19">
        <f t="shared" ref="L254" si="94">SUM(L245:L253)</f>
        <v>117.38</v>
      </c>
    </row>
    <row r="255" spans="1:12" ht="14.4" x14ac:dyDescent="0.3">
      <c r="A255" s="26">
        <f>A245</f>
        <v>3</v>
      </c>
      <c r="B255" s="13">
        <f>B245</f>
        <v>1</v>
      </c>
      <c r="C255" s="10" t="s">
        <v>24</v>
      </c>
      <c r="D255" s="7" t="s">
        <v>25</v>
      </c>
      <c r="E255" s="42" t="s">
        <v>58</v>
      </c>
      <c r="F255" s="43">
        <v>60</v>
      </c>
      <c r="G255" s="43">
        <v>0.749</v>
      </c>
      <c r="H255" s="43">
        <v>3.0550000000000002</v>
      </c>
      <c r="I255" s="43">
        <v>4.274</v>
      </c>
      <c r="J255" s="43">
        <v>47.584000000000003</v>
      </c>
      <c r="K255" s="44">
        <v>1801</v>
      </c>
      <c r="L255" s="43"/>
    </row>
    <row r="256" spans="1:12" ht="14.4" x14ac:dyDescent="0.3">
      <c r="A256" s="23"/>
      <c r="B256" s="15"/>
      <c r="C256" s="11"/>
      <c r="D256" s="7" t="s">
        <v>26</v>
      </c>
      <c r="E256" s="42" t="s">
        <v>75</v>
      </c>
      <c r="F256" s="43">
        <v>200</v>
      </c>
      <c r="G256" s="43">
        <v>7.3579999999999997</v>
      </c>
      <c r="H256" s="43">
        <v>4.633</v>
      </c>
      <c r="I256" s="43">
        <v>15.725</v>
      </c>
      <c r="J256" s="43">
        <v>134.03</v>
      </c>
      <c r="K256" s="44">
        <v>1764</v>
      </c>
      <c r="L256" s="43"/>
    </row>
    <row r="257" spans="1:12" ht="14.4" x14ac:dyDescent="0.3">
      <c r="A257" s="23"/>
      <c r="B257" s="15"/>
      <c r="C257" s="11"/>
      <c r="D257" s="7" t="s">
        <v>27</v>
      </c>
      <c r="E257" s="42" t="s">
        <v>97</v>
      </c>
      <c r="F257" s="43">
        <v>90</v>
      </c>
      <c r="G257" s="43">
        <v>17.09</v>
      </c>
      <c r="H257" s="43">
        <v>10.699</v>
      </c>
      <c r="I257" s="43">
        <v>16.239999999999998</v>
      </c>
      <c r="J257" s="43">
        <v>229.61099999999999</v>
      </c>
      <c r="K257" s="44">
        <v>1736</v>
      </c>
      <c r="L257" s="43"/>
    </row>
    <row r="258" spans="1:12" ht="14.4" x14ac:dyDescent="0.3">
      <c r="A258" s="23"/>
      <c r="B258" s="15"/>
      <c r="C258" s="11"/>
      <c r="D258" s="7" t="s">
        <v>28</v>
      </c>
      <c r="E258" s="42" t="s">
        <v>50</v>
      </c>
      <c r="F258" s="43">
        <v>150</v>
      </c>
      <c r="G258" s="43">
        <v>3.4039999999999999</v>
      </c>
      <c r="H258" s="43">
        <v>4.9039999999999999</v>
      </c>
      <c r="I258" s="43">
        <v>22.94</v>
      </c>
      <c r="J258" s="43">
        <v>149.511</v>
      </c>
      <c r="K258" s="44">
        <v>1720</v>
      </c>
      <c r="L258" s="43"/>
    </row>
    <row r="259" spans="1:12" ht="14.4" x14ac:dyDescent="0.3">
      <c r="A259" s="23"/>
      <c r="B259" s="15"/>
      <c r="C259" s="11"/>
      <c r="D259" s="7" t="s">
        <v>29</v>
      </c>
      <c r="E259" s="42" t="s">
        <v>51</v>
      </c>
      <c r="F259" s="43">
        <v>200</v>
      </c>
      <c r="G259" s="43">
        <v>7.1999999999999995E-2</v>
      </c>
      <c r="H259" s="43"/>
      <c r="I259" s="43">
        <v>27.72</v>
      </c>
      <c r="J259" s="43">
        <v>111.16800000000001</v>
      </c>
      <c r="K259" s="44">
        <v>1670</v>
      </c>
      <c r="L259" s="43"/>
    </row>
    <row r="260" spans="1:12" ht="14.4" x14ac:dyDescent="0.3">
      <c r="A260" s="23"/>
      <c r="B260" s="15"/>
      <c r="C260" s="11"/>
      <c r="D260" s="7" t="s">
        <v>30</v>
      </c>
      <c r="E260" s="42" t="s">
        <v>52</v>
      </c>
      <c r="F260" s="43">
        <v>20</v>
      </c>
      <c r="G260" s="43">
        <v>1.2</v>
      </c>
      <c r="H260" s="43">
        <v>0.2</v>
      </c>
      <c r="I260" s="43">
        <v>10.4</v>
      </c>
      <c r="J260" s="43">
        <v>48.2</v>
      </c>
      <c r="K260" s="44"/>
      <c r="L260" s="43"/>
    </row>
    <row r="261" spans="1:12" ht="14.4" x14ac:dyDescent="0.3">
      <c r="A261" s="23"/>
      <c r="B261" s="15"/>
      <c r="C261" s="11"/>
      <c r="D261" s="7" t="s">
        <v>31</v>
      </c>
      <c r="E261" s="42" t="s">
        <v>53</v>
      </c>
      <c r="F261" s="43">
        <v>20</v>
      </c>
      <c r="G261" s="43">
        <v>1.2</v>
      </c>
      <c r="H261" s="43">
        <v>0.2</v>
      </c>
      <c r="I261" s="43">
        <v>10.4</v>
      </c>
      <c r="J261" s="43">
        <v>48.2</v>
      </c>
      <c r="K261" s="44"/>
      <c r="L261" s="43"/>
    </row>
    <row r="262" spans="1:12" ht="14.4" x14ac:dyDescent="0.3">
      <c r="A262" s="23"/>
      <c r="B262" s="15"/>
      <c r="C262" s="11"/>
      <c r="D262" s="7"/>
      <c r="E262" s="42"/>
      <c r="F262" s="43"/>
      <c r="G262" s="43"/>
      <c r="H262" s="43"/>
      <c r="I262" s="43"/>
      <c r="J262" s="43"/>
      <c r="K262" s="44"/>
      <c r="L262" s="43">
        <v>117.38</v>
      </c>
    </row>
    <row r="263" spans="1:12" ht="14.4" x14ac:dyDescent="0.3">
      <c r="A263" s="23"/>
      <c r="B263" s="15"/>
      <c r="C263" s="11"/>
      <c r="D263" s="7"/>
      <c r="E263" s="42"/>
      <c r="F263" s="43"/>
      <c r="G263" s="43"/>
      <c r="H263" s="43"/>
      <c r="I263" s="43"/>
      <c r="J263" s="43"/>
      <c r="K263" s="44"/>
      <c r="L263" s="43"/>
    </row>
    <row r="264" spans="1:12" ht="14.4" x14ac:dyDescent="0.3">
      <c r="A264" s="23"/>
      <c r="B264" s="15"/>
      <c r="C264" s="11"/>
      <c r="D264" s="7"/>
      <c r="E264" s="42"/>
      <c r="F264" s="43"/>
      <c r="G264" s="43"/>
      <c r="H264" s="43"/>
      <c r="I264" s="43"/>
      <c r="J264" s="43"/>
      <c r="K264" s="44"/>
      <c r="L264" s="43"/>
    </row>
    <row r="265" spans="1:12" ht="14.4" x14ac:dyDescent="0.3">
      <c r="A265" s="23"/>
      <c r="B265" s="15"/>
      <c r="C265" s="11"/>
      <c r="D265" s="6"/>
      <c r="E265" s="42"/>
      <c r="F265" s="43"/>
      <c r="G265" s="43"/>
      <c r="H265" s="43"/>
      <c r="I265" s="43"/>
      <c r="J265" s="43"/>
      <c r="K265" s="44"/>
      <c r="L265" s="43"/>
    </row>
    <row r="266" spans="1:12" ht="14.4" x14ac:dyDescent="0.3">
      <c r="A266" s="23"/>
      <c r="B266" s="15"/>
      <c r="C266" s="11"/>
      <c r="D266" s="6"/>
      <c r="E266" s="42"/>
      <c r="F266" s="43"/>
      <c r="G266" s="43"/>
      <c r="H266" s="43"/>
      <c r="I266" s="43"/>
      <c r="J266" s="43"/>
      <c r="K266" s="44"/>
      <c r="L266" s="43"/>
    </row>
    <row r="267" spans="1:12" ht="14.4" x14ac:dyDescent="0.3">
      <c r="A267" s="24"/>
      <c r="B267" s="17"/>
      <c r="C267" s="8"/>
      <c r="D267" s="18" t="s">
        <v>32</v>
      </c>
      <c r="E267" s="9"/>
      <c r="F267" s="19">
        <f>SUM(F255:F266)</f>
        <v>740</v>
      </c>
      <c r="G267" s="19">
        <f t="shared" ref="G267:J267" si="95">SUM(G255:G266)</f>
        <v>31.072999999999997</v>
      </c>
      <c r="H267" s="19">
        <f t="shared" si="95"/>
        <v>23.690999999999999</v>
      </c>
      <c r="I267" s="19">
        <f t="shared" si="95"/>
        <v>107.69900000000001</v>
      </c>
      <c r="J267" s="19">
        <f t="shared" si="95"/>
        <v>768.30400000000009</v>
      </c>
      <c r="K267" s="25"/>
      <c r="L267" s="19">
        <f t="shared" ref="L267" si="96">SUM(L255:L266)</f>
        <v>117.38</v>
      </c>
    </row>
    <row r="268" spans="1:12" ht="15" thickBot="1" x14ac:dyDescent="0.3">
      <c r="A268" s="29">
        <f>A245</f>
        <v>3</v>
      </c>
      <c r="B268" s="30">
        <f>B245</f>
        <v>1</v>
      </c>
      <c r="C268" s="73" t="s">
        <v>4</v>
      </c>
      <c r="D268" s="74"/>
      <c r="E268" s="31"/>
      <c r="F268" s="32">
        <f>F254+F267</f>
        <v>1270</v>
      </c>
      <c r="G268" s="32">
        <f t="shared" ref="G268:J268" si="97">G254+G267</f>
        <v>42.132999999999996</v>
      </c>
      <c r="H268" s="32">
        <f t="shared" si="97"/>
        <v>41.370999999999995</v>
      </c>
      <c r="I268" s="32">
        <f t="shared" si="97"/>
        <v>178.99900000000002</v>
      </c>
      <c r="J268" s="32">
        <f t="shared" si="97"/>
        <v>1256.856</v>
      </c>
      <c r="K268" s="32"/>
      <c r="L268" s="32">
        <f t="shared" ref="L268" si="98">L254+L267</f>
        <v>234.76</v>
      </c>
    </row>
    <row r="269" spans="1:12" ht="14.4" x14ac:dyDescent="0.3">
      <c r="A269" s="14">
        <v>3</v>
      </c>
      <c r="B269" s="15">
        <v>2</v>
      </c>
      <c r="C269" s="22" t="s">
        <v>19</v>
      </c>
      <c r="D269" s="5" t="s">
        <v>20</v>
      </c>
      <c r="E269" s="39" t="s">
        <v>71</v>
      </c>
      <c r="F269" s="40">
        <v>200</v>
      </c>
      <c r="G269" s="40">
        <v>18.225000000000001</v>
      </c>
      <c r="H269" s="40">
        <v>17.329000000000001</v>
      </c>
      <c r="I269" s="40">
        <v>46.67</v>
      </c>
      <c r="J269" s="40">
        <v>415.54300000000001</v>
      </c>
      <c r="K269" s="41">
        <v>1443</v>
      </c>
      <c r="L269" s="40"/>
    </row>
    <row r="270" spans="1:12" ht="14.4" x14ac:dyDescent="0.3">
      <c r="A270" s="14"/>
      <c r="B270" s="15"/>
      <c r="C270" s="11"/>
      <c r="D270" s="6"/>
      <c r="E270" s="42"/>
      <c r="F270" s="43"/>
      <c r="G270" s="43"/>
      <c r="H270" s="43"/>
      <c r="I270" s="43"/>
      <c r="J270" s="43"/>
      <c r="K270" s="44"/>
      <c r="L270" s="43"/>
    </row>
    <row r="271" spans="1:12" ht="14.4" x14ac:dyDescent="0.3">
      <c r="A271" s="14"/>
      <c r="B271" s="15"/>
      <c r="C271" s="11"/>
      <c r="D271" s="7" t="s">
        <v>21</v>
      </c>
      <c r="E271" s="42" t="s">
        <v>56</v>
      </c>
      <c r="F271" s="43">
        <v>200</v>
      </c>
      <c r="G271" s="43">
        <v>0.12</v>
      </c>
      <c r="H271" s="43">
        <v>3.1E-2</v>
      </c>
      <c r="I271" s="43">
        <v>12.041</v>
      </c>
      <c r="J271" s="43">
        <v>48.920999999999999</v>
      </c>
      <c r="K271" s="44">
        <v>1675</v>
      </c>
      <c r="L271" s="43"/>
    </row>
    <row r="272" spans="1:12" ht="14.4" x14ac:dyDescent="0.3">
      <c r="A272" s="14"/>
      <c r="B272" s="15"/>
      <c r="C272" s="11"/>
      <c r="D272" s="7" t="s">
        <v>22</v>
      </c>
      <c r="E272" s="42" t="s">
        <v>57</v>
      </c>
      <c r="F272" s="43">
        <v>40</v>
      </c>
      <c r="G272" s="43">
        <v>2.4</v>
      </c>
      <c r="H272" s="43">
        <v>0.4</v>
      </c>
      <c r="I272" s="43">
        <v>20.8</v>
      </c>
      <c r="J272" s="43">
        <v>96.4</v>
      </c>
      <c r="K272" s="44"/>
      <c r="L272" s="43"/>
    </row>
    <row r="273" spans="1:12" ht="14.4" x14ac:dyDescent="0.3">
      <c r="A273" s="14"/>
      <c r="B273" s="15"/>
      <c r="C273" s="11"/>
      <c r="D273" s="7" t="s">
        <v>23</v>
      </c>
      <c r="E273" s="42"/>
      <c r="F273" s="43"/>
      <c r="G273" s="43"/>
      <c r="H273" s="43"/>
      <c r="I273" s="43"/>
      <c r="J273" s="43"/>
      <c r="K273" s="44"/>
      <c r="L273" s="43"/>
    </row>
    <row r="274" spans="1:12" ht="14.4" x14ac:dyDescent="0.3">
      <c r="A274" s="14"/>
      <c r="B274" s="15"/>
      <c r="C274" s="11"/>
      <c r="D274" s="7" t="s">
        <v>25</v>
      </c>
      <c r="E274" s="42" t="s">
        <v>74</v>
      </c>
      <c r="F274" s="43">
        <v>60</v>
      </c>
      <c r="G274" s="43">
        <v>0.98099999999999998</v>
      </c>
      <c r="H274" s="43">
        <v>3.0539999999999998</v>
      </c>
      <c r="I274" s="43">
        <v>4.1849999999999996</v>
      </c>
      <c r="J274" s="43">
        <v>48.15</v>
      </c>
      <c r="K274" s="44">
        <v>1672</v>
      </c>
      <c r="L274" s="43"/>
    </row>
    <row r="275" spans="1:12" ht="14.4" x14ac:dyDescent="0.3">
      <c r="A275" s="14"/>
      <c r="B275" s="15"/>
      <c r="C275" s="11"/>
      <c r="D275" s="7"/>
      <c r="E275" s="42"/>
      <c r="F275" s="43"/>
      <c r="G275" s="43"/>
      <c r="H275" s="43"/>
      <c r="I275" s="43"/>
      <c r="J275" s="43"/>
      <c r="K275" s="44"/>
      <c r="L275" s="43">
        <v>117.38</v>
      </c>
    </row>
    <row r="276" spans="1:12" ht="14.4" x14ac:dyDescent="0.3">
      <c r="A276" s="14"/>
      <c r="B276" s="15"/>
      <c r="C276" s="11"/>
      <c r="D276" s="7"/>
      <c r="E276" s="42"/>
      <c r="F276" s="43"/>
      <c r="G276" s="43"/>
      <c r="H276" s="43"/>
      <c r="I276" s="43"/>
      <c r="J276" s="43"/>
      <c r="K276" s="44"/>
      <c r="L276" s="43"/>
    </row>
    <row r="277" spans="1:12" ht="14.4" x14ac:dyDescent="0.3">
      <c r="A277" s="14"/>
      <c r="B277" s="15"/>
      <c r="C277" s="11"/>
      <c r="D277" s="6"/>
      <c r="E277" s="42"/>
      <c r="F277" s="43"/>
      <c r="G277" s="43"/>
      <c r="H277" s="43"/>
      <c r="I277" s="43"/>
      <c r="J277" s="43"/>
      <c r="K277" s="44"/>
      <c r="L277" s="43"/>
    </row>
    <row r="278" spans="1:12" ht="14.4" x14ac:dyDescent="0.3">
      <c r="A278" s="14"/>
      <c r="B278" s="15"/>
      <c r="C278" s="11"/>
      <c r="D278" s="6"/>
      <c r="E278" s="42"/>
      <c r="F278" s="43"/>
      <c r="G278" s="43"/>
      <c r="H278" s="43"/>
      <c r="I278" s="43"/>
      <c r="J278" s="43"/>
      <c r="K278" s="44"/>
      <c r="L278" s="43"/>
    </row>
    <row r="279" spans="1:12" ht="14.4" x14ac:dyDescent="0.3">
      <c r="A279" s="16"/>
      <c r="B279" s="17"/>
      <c r="C279" s="8"/>
      <c r="D279" s="18" t="s">
        <v>32</v>
      </c>
      <c r="E279" s="9"/>
      <c r="F279" s="19">
        <f>SUM(F269:F278)</f>
        <v>500</v>
      </c>
      <c r="G279" s="19">
        <f t="shared" ref="G279:J279" si="99">SUM(G269:G278)</f>
        <v>21.726000000000003</v>
      </c>
      <c r="H279" s="19">
        <f t="shared" si="99"/>
        <v>20.813999999999997</v>
      </c>
      <c r="I279" s="19">
        <f t="shared" si="99"/>
        <v>83.695999999999998</v>
      </c>
      <c r="J279" s="19">
        <f t="shared" si="99"/>
        <v>609.01400000000001</v>
      </c>
      <c r="K279" s="25"/>
      <c r="L279" s="19">
        <f t="shared" ref="L279" si="100">SUM(L269:L278)</f>
        <v>117.38</v>
      </c>
    </row>
    <row r="280" spans="1:12" ht="14.4" x14ac:dyDescent="0.3">
      <c r="A280" s="13">
        <v>3</v>
      </c>
      <c r="B280" s="13">
        <f>B269</f>
        <v>2</v>
      </c>
      <c r="C280" s="10" t="s">
        <v>24</v>
      </c>
      <c r="D280" s="7" t="s">
        <v>25</v>
      </c>
      <c r="E280" s="42" t="s">
        <v>87</v>
      </c>
      <c r="F280" s="43">
        <v>60</v>
      </c>
      <c r="G280" s="43">
        <v>0.85399999999999998</v>
      </c>
      <c r="H280" s="43">
        <v>3.0539999999999998</v>
      </c>
      <c r="I280" s="43">
        <v>5.0090000000000003</v>
      </c>
      <c r="J280" s="43">
        <v>50.935000000000002</v>
      </c>
      <c r="K280" s="44">
        <v>1682</v>
      </c>
      <c r="L280" s="43"/>
    </row>
    <row r="281" spans="1:12" ht="26.4" x14ac:dyDescent="0.3">
      <c r="A281" s="14"/>
      <c r="B281" s="15"/>
      <c r="C281" s="11"/>
      <c r="D281" s="7" t="s">
        <v>26</v>
      </c>
      <c r="E281" s="58" t="s">
        <v>82</v>
      </c>
      <c r="F281" s="59">
        <v>200</v>
      </c>
      <c r="G281" s="59">
        <v>3.9740000000000002</v>
      </c>
      <c r="H281" s="59">
        <v>4.9450000000000003</v>
      </c>
      <c r="I281" s="59">
        <v>9.7690000000000001</v>
      </c>
      <c r="J281" s="59">
        <v>99.477999999999994</v>
      </c>
      <c r="K281" s="60">
        <v>1465</v>
      </c>
      <c r="L281" s="43"/>
    </row>
    <row r="282" spans="1:12" ht="14.4" x14ac:dyDescent="0.3">
      <c r="A282" s="14"/>
      <c r="B282" s="15"/>
      <c r="C282" s="11"/>
      <c r="D282" s="7" t="s">
        <v>27</v>
      </c>
      <c r="E282" s="42" t="s">
        <v>59</v>
      </c>
      <c r="F282" s="43">
        <v>90</v>
      </c>
      <c r="G282" s="43">
        <v>15.875</v>
      </c>
      <c r="H282" s="43">
        <v>11.643000000000001</v>
      </c>
      <c r="I282" s="43">
        <v>2.5739999999999998</v>
      </c>
      <c r="J282" s="43">
        <v>178.57900000000001</v>
      </c>
      <c r="K282" s="44">
        <v>1255</v>
      </c>
      <c r="L282" s="43"/>
    </row>
    <row r="283" spans="1:12" ht="14.4" x14ac:dyDescent="0.3">
      <c r="A283" s="14"/>
      <c r="B283" s="15"/>
      <c r="C283" s="11"/>
      <c r="D283" s="7" t="s">
        <v>28</v>
      </c>
      <c r="E283" s="42" t="s">
        <v>60</v>
      </c>
      <c r="F283" s="43">
        <v>150</v>
      </c>
      <c r="G283" s="43">
        <v>6.8780000000000001</v>
      </c>
      <c r="H283" s="43">
        <v>5.1189999999999998</v>
      </c>
      <c r="I283" s="43">
        <v>35.774000000000001</v>
      </c>
      <c r="J283" s="43">
        <v>216.673</v>
      </c>
      <c r="K283" s="44">
        <v>1680</v>
      </c>
      <c r="L283" s="43"/>
    </row>
    <row r="284" spans="1:12" ht="14.4" x14ac:dyDescent="0.3">
      <c r="A284" s="14"/>
      <c r="B284" s="15"/>
      <c r="C284" s="11"/>
      <c r="D284" s="7" t="s">
        <v>29</v>
      </c>
      <c r="E284" s="42" t="s">
        <v>61</v>
      </c>
      <c r="F284" s="43">
        <v>200</v>
      </c>
      <c r="G284" s="43">
        <v>1</v>
      </c>
      <c r="H284" s="43">
        <v>0.08</v>
      </c>
      <c r="I284" s="43">
        <v>22.6</v>
      </c>
      <c r="J284" s="43">
        <v>95.12</v>
      </c>
      <c r="K284" s="44">
        <v>145</v>
      </c>
      <c r="L284" s="43"/>
    </row>
    <row r="285" spans="1:12" ht="14.4" x14ac:dyDescent="0.3">
      <c r="A285" s="14"/>
      <c r="B285" s="15"/>
      <c r="C285" s="11"/>
      <c r="D285" s="7" t="s">
        <v>30</v>
      </c>
      <c r="E285" s="42" t="s">
        <v>52</v>
      </c>
      <c r="F285" s="43">
        <v>20</v>
      </c>
      <c r="G285" s="43">
        <v>1.2</v>
      </c>
      <c r="H285" s="43">
        <v>0.2</v>
      </c>
      <c r="I285" s="43">
        <v>10.4</v>
      </c>
      <c r="J285" s="43">
        <v>48.2</v>
      </c>
      <c r="K285" s="44"/>
      <c r="L285" s="43"/>
    </row>
    <row r="286" spans="1:12" ht="14.4" x14ac:dyDescent="0.3">
      <c r="A286" s="14"/>
      <c r="B286" s="15"/>
      <c r="C286" s="11"/>
      <c r="D286" s="7" t="s">
        <v>31</v>
      </c>
      <c r="E286" s="42" t="s">
        <v>53</v>
      </c>
      <c r="F286" s="43">
        <v>20</v>
      </c>
      <c r="G286" s="43">
        <v>1.2</v>
      </c>
      <c r="H286" s="43">
        <v>0.2</v>
      </c>
      <c r="I286" s="43">
        <v>10.4</v>
      </c>
      <c r="J286" s="43">
        <v>48.2</v>
      </c>
      <c r="K286" s="44"/>
      <c r="L286" s="43"/>
    </row>
    <row r="287" spans="1:12" ht="14.4" x14ac:dyDescent="0.3">
      <c r="A287" s="14"/>
      <c r="B287" s="15"/>
      <c r="C287" s="11"/>
      <c r="D287" s="7"/>
      <c r="E287" s="42"/>
      <c r="F287" s="43"/>
      <c r="G287" s="43"/>
      <c r="H287" s="43"/>
      <c r="I287" s="43"/>
      <c r="J287" s="43"/>
      <c r="K287" s="44"/>
      <c r="L287" s="43">
        <v>117.38</v>
      </c>
    </row>
    <row r="288" spans="1:12" ht="14.4" x14ac:dyDescent="0.3">
      <c r="A288" s="14"/>
      <c r="B288" s="15"/>
      <c r="C288" s="11"/>
      <c r="D288" s="7"/>
      <c r="E288" s="42"/>
      <c r="F288" s="43"/>
      <c r="G288" s="43"/>
      <c r="H288" s="43"/>
      <c r="I288" s="43"/>
      <c r="J288" s="43"/>
      <c r="K288" s="44"/>
      <c r="L288" s="43"/>
    </row>
    <row r="289" spans="1:12" ht="14.4" x14ac:dyDescent="0.3">
      <c r="A289" s="14"/>
      <c r="B289" s="15"/>
      <c r="C289" s="11"/>
      <c r="D289" s="7"/>
      <c r="E289" s="42"/>
      <c r="F289" s="43"/>
      <c r="G289" s="43"/>
      <c r="H289" s="43"/>
      <c r="I289" s="43"/>
      <c r="J289" s="43"/>
      <c r="K289" s="44"/>
      <c r="L289" s="43"/>
    </row>
    <row r="290" spans="1:12" ht="14.4" x14ac:dyDescent="0.3">
      <c r="A290" s="14"/>
      <c r="B290" s="15"/>
      <c r="C290" s="11"/>
      <c r="D290" s="6"/>
      <c r="E290" s="42"/>
      <c r="F290" s="43"/>
      <c r="G290" s="43"/>
      <c r="H290" s="43"/>
      <c r="I290" s="43"/>
      <c r="J290" s="43"/>
      <c r="K290" s="44"/>
      <c r="L290" s="43"/>
    </row>
    <row r="291" spans="1:12" ht="14.4" x14ac:dyDescent="0.3">
      <c r="A291" s="14"/>
      <c r="B291" s="15"/>
      <c r="C291" s="11"/>
      <c r="D291" s="6"/>
      <c r="E291" s="42"/>
      <c r="F291" s="43"/>
      <c r="G291" s="43"/>
      <c r="H291" s="43"/>
      <c r="I291" s="43"/>
      <c r="J291" s="43"/>
      <c r="K291" s="44"/>
      <c r="L291" s="43"/>
    </row>
    <row r="292" spans="1:12" ht="14.4" x14ac:dyDescent="0.3">
      <c r="A292" s="16"/>
      <c r="B292" s="17"/>
      <c r="C292" s="8"/>
      <c r="D292" s="18" t="s">
        <v>32</v>
      </c>
      <c r="E292" s="9"/>
      <c r="F292" s="19">
        <f>SUM(F280:F291)</f>
        <v>740</v>
      </c>
      <c r="G292" s="19">
        <f t="shared" ref="G292:J292" si="101">SUM(G280:G291)</f>
        <v>30.980999999999998</v>
      </c>
      <c r="H292" s="19">
        <f t="shared" si="101"/>
        <v>25.241</v>
      </c>
      <c r="I292" s="19">
        <f t="shared" si="101"/>
        <v>96.52600000000001</v>
      </c>
      <c r="J292" s="19">
        <f t="shared" si="101"/>
        <v>737.18500000000006</v>
      </c>
      <c r="K292" s="25"/>
      <c r="L292" s="19">
        <f t="shared" ref="L292" si="102">SUM(L280:L291)</f>
        <v>117.38</v>
      </c>
    </row>
    <row r="293" spans="1:12" ht="15" thickBot="1" x14ac:dyDescent="0.3">
      <c r="A293" s="33">
        <f>A269</f>
        <v>3</v>
      </c>
      <c r="B293" s="33">
        <f>B269</f>
        <v>2</v>
      </c>
      <c r="C293" s="73" t="s">
        <v>4</v>
      </c>
      <c r="D293" s="74"/>
      <c r="E293" s="31"/>
      <c r="F293" s="32">
        <f>F279+F292</f>
        <v>1240</v>
      </c>
      <c r="G293" s="32">
        <f t="shared" ref="G293:J293" si="103">G279+G292</f>
        <v>52.707000000000001</v>
      </c>
      <c r="H293" s="32">
        <f t="shared" si="103"/>
        <v>46.054999999999993</v>
      </c>
      <c r="I293" s="32">
        <f t="shared" si="103"/>
        <v>180.22200000000001</v>
      </c>
      <c r="J293" s="32">
        <f t="shared" si="103"/>
        <v>1346.1990000000001</v>
      </c>
      <c r="K293" s="32"/>
      <c r="L293" s="32">
        <f t="shared" ref="L293" si="104">L279+L292</f>
        <v>234.76</v>
      </c>
    </row>
    <row r="294" spans="1:12" ht="14.4" x14ac:dyDescent="0.3">
      <c r="A294" s="20">
        <v>3</v>
      </c>
      <c r="B294" s="21">
        <v>3</v>
      </c>
      <c r="C294" s="22" t="s">
        <v>19</v>
      </c>
      <c r="D294" s="5" t="s">
        <v>20</v>
      </c>
      <c r="E294" s="39" t="s">
        <v>98</v>
      </c>
      <c r="F294" s="40">
        <v>230</v>
      </c>
      <c r="G294" s="40">
        <v>16.86</v>
      </c>
      <c r="H294" s="40">
        <v>20.643999999999998</v>
      </c>
      <c r="I294" s="40">
        <v>5.7380000000000004</v>
      </c>
      <c r="J294" s="40">
        <v>276.18799999999999</v>
      </c>
      <c r="K294" s="41">
        <v>17</v>
      </c>
      <c r="L294" s="40"/>
    </row>
    <row r="295" spans="1:12" ht="14.4" x14ac:dyDescent="0.3">
      <c r="A295" s="23"/>
      <c r="B295" s="15"/>
      <c r="C295" s="11"/>
      <c r="D295" s="6"/>
      <c r="E295" s="42"/>
      <c r="F295" s="43"/>
      <c r="G295" s="43"/>
      <c r="H295" s="43"/>
      <c r="I295" s="43"/>
      <c r="J295" s="43"/>
      <c r="K295" s="44"/>
      <c r="L295" s="43"/>
    </row>
    <row r="296" spans="1:12" ht="14.4" x14ac:dyDescent="0.3">
      <c r="A296" s="23"/>
      <c r="B296" s="15"/>
      <c r="C296" s="11"/>
      <c r="D296" s="7" t="s">
        <v>21</v>
      </c>
      <c r="E296" s="42" t="s">
        <v>44</v>
      </c>
      <c r="F296" s="43">
        <v>200</v>
      </c>
      <c r="G296" s="43">
        <v>1.8140000000000001</v>
      </c>
      <c r="H296" s="43">
        <v>1.512</v>
      </c>
      <c r="I296" s="43">
        <v>16.529</v>
      </c>
      <c r="J296" s="43">
        <v>86.975999999999999</v>
      </c>
      <c r="K296" s="44">
        <v>1713</v>
      </c>
      <c r="L296" s="43"/>
    </row>
    <row r="297" spans="1:12" ht="15.75" customHeight="1" x14ac:dyDescent="0.3">
      <c r="A297" s="23"/>
      <c r="B297" s="15"/>
      <c r="C297" s="11"/>
      <c r="D297" s="7" t="s">
        <v>22</v>
      </c>
      <c r="E297" s="42" t="s">
        <v>63</v>
      </c>
      <c r="F297" s="43">
        <v>30</v>
      </c>
      <c r="G297" s="43">
        <v>1.8</v>
      </c>
      <c r="H297" s="43">
        <v>0.3</v>
      </c>
      <c r="I297" s="43">
        <v>15.6</v>
      </c>
      <c r="J297" s="43">
        <v>72.3</v>
      </c>
      <c r="K297" s="44">
        <v>653</v>
      </c>
      <c r="L297" s="43"/>
    </row>
    <row r="298" spans="1:12" ht="14.4" x14ac:dyDescent="0.3">
      <c r="A298" s="23"/>
      <c r="B298" s="15"/>
      <c r="C298" s="11"/>
      <c r="D298" s="7" t="s">
        <v>23</v>
      </c>
      <c r="E298" s="42" t="s">
        <v>47</v>
      </c>
      <c r="F298" s="43">
        <v>100</v>
      </c>
      <c r="G298" s="43">
        <v>0.4</v>
      </c>
      <c r="H298" s="43"/>
      <c r="I298" s="43">
        <v>9.8000000000000007</v>
      </c>
      <c r="J298" s="43">
        <v>40.799999999999997</v>
      </c>
      <c r="K298" s="44"/>
      <c r="L298" s="43"/>
    </row>
    <row r="299" spans="1:12" ht="14.4" x14ac:dyDescent="0.3">
      <c r="A299" s="23"/>
      <c r="B299" s="15"/>
      <c r="C299" s="11"/>
      <c r="D299" s="7"/>
      <c r="E299" s="42"/>
      <c r="F299" s="43"/>
      <c r="G299" s="43"/>
      <c r="H299" s="43"/>
      <c r="I299" s="43"/>
      <c r="J299" s="43"/>
      <c r="K299" s="44"/>
      <c r="L299" s="43">
        <v>117.38</v>
      </c>
    </row>
    <row r="300" spans="1:12" ht="14.4" x14ac:dyDescent="0.3">
      <c r="A300" s="23"/>
      <c r="B300" s="15"/>
      <c r="C300" s="11"/>
      <c r="D300" s="7"/>
      <c r="E300" s="42"/>
      <c r="F300" s="43"/>
      <c r="G300" s="43"/>
      <c r="H300" s="43"/>
      <c r="I300" s="43"/>
      <c r="J300" s="43"/>
      <c r="K300" s="44"/>
      <c r="L300" s="43"/>
    </row>
    <row r="301" spans="1:12" ht="14.4" x14ac:dyDescent="0.3">
      <c r="A301" s="23"/>
      <c r="B301" s="15"/>
      <c r="C301" s="11"/>
      <c r="D301" s="6"/>
      <c r="E301" s="42"/>
      <c r="F301" s="43"/>
      <c r="G301" s="43"/>
      <c r="H301" s="43"/>
      <c r="I301" s="43"/>
      <c r="J301" s="43"/>
      <c r="K301" s="44"/>
      <c r="L301" s="43"/>
    </row>
    <row r="302" spans="1:12" ht="14.4" x14ac:dyDescent="0.3">
      <c r="A302" s="23"/>
      <c r="B302" s="15"/>
      <c r="C302" s="11"/>
      <c r="D302" s="6"/>
      <c r="E302" s="42"/>
      <c r="F302" s="43"/>
      <c r="G302" s="43"/>
      <c r="H302" s="43"/>
      <c r="I302" s="43"/>
      <c r="J302" s="43"/>
      <c r="K302" s="44"/>
      <c r="L302" s="43"/>
    </row>
    <row r="303" spans="1:12" ht="14.4" x14ac:dyDescent="0.3">
      <c r="A303" s="24"/>
      <c r="B303" s="17"/>
      <c r="C303" s="8"/>
      <c r="D303" s="18" t="s">
        <v>32</v>
      </c>
      <c r="E303" s="9"/>
      <c r="F303" s="19">
        <f>SUM(F294:F302)</f>
        <v>560</v>
      </c>
      <c r="G303" s="19">
        <f t="shared" ref="G303:J303" si="105">SUM(G294:G302)</f>
        <v>20.873999999999999</v>
      </c>
      <c r="H303" s="19">
        <f t="shared" si="105"/>
        <v>22.456</v>
      </c>
      <c r="I303" s="19">
        <f t="shared" si="105"/>
        <v>47.667000000000002</v>
      </c>
      <c r="J303" s="19">
        <f t="shared" si="105"/>
        <v>476.26400000000001</v>
      </c>
      <c r="K303" s="25"/>
      <c r="L303" s="19">
        <f t="shared" ref="L303" si="106">SUM(L294:L302)</f>
        <v>117.38</v>
      </c>
    </row>
    <row r="304" spans="1:12" ht="14.4" x14ac:dyDescent="0.3">
      <c r="A304" s="26">
        <v>3</v>
      </c>
      <c r="B304" s="13">
        <f>B294</f>
        <v>3</v>
      </c>
      <c r="C304" s="10" t="s">
        <v>24</v>
      </c>
      <c r="D304" s="7" t="s">
        <v>25</v>
      </c>
      <c r="E304" s="42" t="s">
        <v>99</v>
      </c>
      <c r="F304" s="43">
        <v>60</v>
      </c>
      <c r="G304" s="43">
        <v>0.92100000000000004</v>
      </c>
      <c r="H304" s="43">
        <v>3.0539999999999998</v>
      </c>
      <c r="I304" s="43">
        <v>4.4880000000000004</v>
      </c>
      <c r="J304" s="43">
        <v>49.122</v>
      </c>
      <c r="K304" s="44">
        <v>1817</v>
      </c>
      <c r="L304" s="43"/>
    </row>
    <row r="305" spans="1:12" ht="14.4" x14ac:dyDescent="0.3">
      <c r="A305" s="23"/>
      <c r="B305" s="15"/>
      <c r="C305" s="11"/>
      <c r="D305" s="7" t="s">
        <v>26</v>
      </c>
      <c r="E305" s="56" t="s">
        <v>88</v>
      </c>
      <c r="F305" s="43">
        <v>200</v>
      </c>
      <c r="G305" s="43">
        <v>4.6180000000000003</v>
      </c>
      <c r="H305" s="43">
        <v>5.0810000000000004</v>
      </c>
      <c r="I305" s="43">
        <v>14.920999999999999</v>
      </c>
      <c r="J305" s="43">
        <v>123.886</v>
      </c>
      <c r="K305" s="44">
        <v>1438</v>
      </c>
      <c r="L305" s="43"/>
    </row>
    <row r="306" spans="1:12" ht="14.4" x14ac:dyDescent="0.3">
      <c r="A306" s="23"/>
      <c r="B306" s="15"/>
      <c r="C306" s="11"/>
      <c r="D306" s="7" t="s">
        <v>27</v>
      </c>
      <c r="E306" s="42" t="s">
        <v>66</v>
      </c>
      <c r="F306" s="43">
        <v>90</v>
      </c>
      <c r="G306" s="43">
        <v>14.221</v>
      </c>
      <c r="H306" s="43">
        <v>7.76</v>
      </c>
      <c r="I306" s="43">
        <v>26.178000000000001</v>
      </c>
      <c r="J306" s="43">
        <v>231.43700000000001</v>
      </c>
      <c r="K306" s="44">
        <v>180</v>
      </c>
      <c r="L306" s="43"/>
    </row>
    <row r="307" spans="1:12" ht="14.4" x14ac:dyDescent="0.3">
      <c r="A307" s="23"/>
      <c r="B307" s="15"/>
      <c r="C307" s="11"/>
      <c r="D307" s="7" t="s">
        <v>28</v>
      </c>
      <c r="E307" s="42" t="s">
        <v>50</v>
      </c>
      <c r="F307" s="43">
        <v>150</v>
      </c>
      <c r="G307" s="43">
        <v>3.4039999999999999</v>
      </c>
      <c r="H307" s="43">
        <v>4.9039999999999999</v>
      </c>
      <c r="I307" s="43">
        <v>22.94</v>
      </c>
      <c r="J307" s="43">
        <v>149.511</v>
      </c>
      <c r="K307" s="44">
        <v>1720</v>
      </c>
      <c r="L307" s="43"/>
    </row>
    <row r="308" spans="1:12" ht="14.4" x14ac:dyDescent="0.3">
      <c r="A308" s="23"/>
      <c r="B308" s="15"/>
      <c r="C308" s="11"/>
      <c r="D308" s="7" t="s">
        <v>29</v>
      </c>
      <c r="E308" s="42" t="s">
        <v>67</v>
      </c>
      <c r="F308" s="43">
        <v>200</v>
      </c>
      <c r="G308" s="43">
        <v>0</v>
      </c>
      <c r="H308" s="43">
        <v>0</v>
      </c>
      <c r="I308" s="43">
        <v>22.4</v>
      </c>
      <c r="J308" s="43">
        <v>89.602999999999994</v>
      </c>
      <c r="K308" s="44">
        <v>116</v>
      </c>
      <c r="L308" s="43"/>
    </row>
    <row r="309" spans="1:12" ht="14.4" x14ac:dyDescent="0.3">
      <c r="A309" s="23"/>
      <c r="B309" s="15"/>
      <c r="C309" s="11"/>
      <c r="D309" s="7" t="s">
        <v>30</v>
      </c>
      <c r="E309" s="42" t="s">
        <v>52</v>
      </c>
      <c r="F309" s="43">
        <v>20</v>
      </c>
      <c r="G309" s="43">
        <v>1.2</v>
      </c>
      <c r="H309" s="43">
        <v>0.2</v>
      </c>
      <c r="I309" s="43">
        <v>10.4</v>
      </c>
      <c r="J309" s="43">
        <v>48.2</v>
      </c>
      <c r="K309" s="44"/>
      <c r="L309" s="43"/>
    </row>
    <row r="310" spans="1:12" ht="14.4" x14ac:dyDescent="0.3">
      <c r="A310" s="23"/>
      <c r="B310" s="15"/>
      <c r="C310" s="11"/>
      <c r="D310" s="7" t="s">
        <v>31</v>
      </c>
      <c r="E310" s="42" t="s">
        <v>53</v>
      </c>
      <c r="F310" s="43">
        <v>20</v>
      </c>
      <c r="G310" s="43">
        <v>1.2</v>
      </c>
      <c r="H310" s="43">
        <v>0.2</v>
      </c>
      <c r="I310" s="43">
        <v>10.4</v>
      </c>
      <c r="J310" s="43">
        <v>48.2</v>
      </c>
      <c r="K310" s="44"/>
      <c r="L310" s="43"/>
    </row>
    <row r="311" spans="1:12" ht="14.4" x14ac:dyDescent="0.3">
      <c r="A311" s="23"/>
      <c r="B311" s="15"/>
      <c r="C311" s="11"/>
      <c r="D311" s="7"/>
      <c r="E311" s="42"/>
      <c r="F311" s="43"/>
      <c r="G311" s="43"/>
      <c r="H311" s="43"/>
      <c r="I311" s="43"/>
      <c r="J311" s="43"/>
      <c r="K311" s="44"/>
      <c r="L311" s="43">
        <v>117.38</v>
      </c>
    </row>
    <row r="312" spans="1:12" ht="14.4" x14ac:dyDescent="0.3">
      <c r="A312" s="23"/>
      <c r="B312" s="15"/>
      <c r="C312" s="11"/>
      <c r="D312" s="7"/>
      <c r="E312" s="42"/>
      <c r="F312" s="43"/>
      <c r="G312" s="43"/>
      <c r="H312" s="43"/>
      <c r="I312" s="43"/>
      <c r="J312" s="43"/>
      <c r="K312" s="44"/>
      <c r="L312" s="43"/>
    </row>
    <row r="313" spans="1:12" ht="14.4" x14ac:dyDescent="0.3">
      <c r="A313" s="23"/>
      <c r="B313" s="15"/>
      <c r="C313" s="11"/>
      <c r="D313" s="7"/>
      <c r="E313" s="42"/>
      <c r="F313" s="43"/>
      <c r="G313" s="43"/>
      <c r="H313" s="43"/>
      <c r="I313" s="43"/>
      <c r="J313" s="43"/>
      <c r="K313" s="44"/>
      <c r="L313" s="43"/>
    </row>
    <row r="314" spans="1:12" ht="14.4" x14ac:dyDescent="0.3">
      <c r="A314" s="23"/>
      <c r="B314" s="15"/>
      <c r="C314" s="11"/>
      <c r="D314" s="6"/>
      <c r="E314" s="42"/>
      <c r="F314" s="43"/>
      <c r="G314" s="43"/>
      <c r="H314" s="43"/>
      <c r="I314" s="43"/>
      <c r="J314" s="43"/>
      <c r="K314" s="44"/>
      <c r="L314" s="43"/>
    </row>
    <row r="315" spans="1:12" ht="14.4" x14ac:dyDescent="0.3">
      <c r="A315" s="23"/>
      <c r="B315" s="15"/>
      <c r="C315" s="11"/>
      <c r="D315" s="6"/>
      <c r="E315" s="42"/>
      <c r="F315" s="43"/>
      <c r="G315" s="43"/>
      <c r="H315" s="43"/>
      <c r="I315" s="43"/>
      <c r="J315" s="43"/>
      <c r="K315" s="44"/>
      <c r="L315" s="43"/>
    </row>
    <row r="316" spans="1:12" ht="14.4" x14ac:dyDescent="0.3">
      <c r="A316" s="24"/>
      <c r="B316" s="17"/>
      <c r="C316" s="8"/>
      <c r="D316" s="18" t="s">
        <v>32</v>
      </c>
      <c r="E316" s="9"/>
      <c r="F316" s="19">
        <f>SUM(F304:F315)</f>
        <v>740</v>
      </c>
      <c r="G316" s="19">
        <f t="shared" ref="G316:J316" si="107">SUM(G304:G315)</f>
        <v>25.564</v>
      </c>
      <c r="H316" s="19">
        <f t="shared" si="107"/>
        <v>21.198999999999998</v>
      </c>
      <c r="I316" s="19">
        <f t="shared" si="107"/>
        <v>111.727</v>
      </c>
      <c r="J316" s="19">
        <f t="shared" si="107"/>
        <v>739.95900000000006</v>
      </c>
      <c r="K316" s="25"/>
      <c r="L316" s="19">
        <f t="shared" ref="L316" si="108">SUM(L304:L315)</f>
        <v>117.38</v>
      </c>
    </row>
    <row r="317" spans="1:12" ht="15" thickBot="1" x14ac:dyDescent="0.3">
      <c r="A317" s="29">
        <f>A294</f>
        <v>3</v>
      </c>
      <c r="B317" s="30">
        <f>B294</f>
        <v>3</v>
      </c>
      <c r="C317" s="73" t="s">
        <v>4</v>
      </c>
      <c r="D317" s="74"/>
      <c r="E317" s="31"/>
      <c r="F317" s="32">
        <f>F303+F316</f>
        <v>1300</v>
      </c>
      <c r="G317" s="32">
        <f t="shared" ref="G317:J317" si="109">G303+G316</f>
        <v>46.438000000000002</v>
      </c>
      <c r="H317" s="32">
        <f t="shared" si="109"/>
        <v>43.655000000000001</v>
      </c>
      <c r="I317" s="32">
        <f t="shared" si="109"/>
        <v>159.39400000000001</v>
      </c>
      <c r="J317" s="32">
        <f t="shared" si="109"/>
        <v>1216.223</v>
      </c>
      <c r="K317" s="32"/>
      <c r="L317" s="32">
        <f t="shared" ref="L317" si="110">L303+L316</f>
        <v>234.76</v>
      </c>
    </row>
    <row r="318" spans="1:12" ht="26.4" x14ac:dyDescent="0.3">
      <c r="A318" s="20">
        <v>3</v>
      </c>
      <c r="B318" s="21">
        <v>4</v>
      </c>
      <c r="C318" s="22" t="s">
        <v>19</v>
      </c>
      <c r="D318" s="5" t="s">
        <v>20</v>
      </c>
      <c r="E318" s="66" t="s">
        <v>100</v>
      </c>
      <c r="F318" s="63">
        <v>270</v>
      </c>
      <c r="G318" s="63">
        <v>23.053999999999998</v>
      </c>
      <c r="H318" s="63">
        <v>23.741</v>
      </c>
      <c r="I318" s="63">
        <v>64.691999999999993</v>
      </c>
      <c r="J318" s="63">
        <v>564.64700000000005</v>
      </c>
      <c r="K318" s="64">
        <v>1775.1668999999999</v>
      </c>
      <c r="L318" s="40"/>
    </row>
    <row r="319" spans="1:12" ht="14.4" x14ac:dyDescent="0.3">
      <c r="A319" s="23"/>
      <c r="B319" s="15"/>
      <c r="C319" s="11"/>
      <c r="D319" s="6"/>
      <c r="E319" s="42"/>
      <c r="F319" s="43"/>
      <c r="G319" s="43"/>
      <c r="H319" s="43"/>
      <c r="I319" s="43"/>
      <c r="J319" s="43"/>
      <c r="K319" s="44"/>
      <c r="L319" s="43"/>
    </row>
    <row r="320" spans="1:12" ht="14.4" x14ac:dyDescent="0.3">
      <c r="A320" s="23"/>
      <c r="B320" s="15"/>
      <c r="C320" s="11"/>
      <c r="D320" s="7" t="s">
        <v>21</v>
      </c>
      <c r="E320" s="42" t="s">
        <v>56</v>
      </c>
      <c r="F320" s="43">
        <v>200</v>
      </c>
      <c r="G320" s="43">
        <v>0.12</v>
      </c>
      <c r="H320" s="43">
        <v>3.1E-2</v>
      </c>
      <c r="I320" s="43">
        <v>12.041</v>
      </c>
      <c r="J320" s="43">
        <v>48.920999999999999</v>
      </c>
      <c r="K320" s="44">
        <v>1675</v>
      </c>
      <c r="L320" s="43"/>
    </row>
    <row r="321" spans="1:12" ht="14.4" x14ac:dyDescent="0.3">
      <c r="A321" s="23"/>
      <c r="B321" s="15"/>
      <c r="C321" s="11"/>
      <c r="D321" s="7" t="s">
        <v>22</v>
      </c>
      <c r="E321" s="42" t="s">
        <v>63</v>
      </c>
      <c r="F321" s="43">
        <v>30</v>
      </c>
      <c r="G321" s="43">
        <v>1.8</v>
      </c>
      <c r="H321" s="43">
        <v>0.3</v>
      </c>
      <c r="I321" s="43">
        <v>15.6</v>
      </c>
      <c r="J321" s="43">
        <v>72.3</v>
      </c>
      <c r="K321" s="44">
        <v>653</v>
      </c>
      <c r="L321" s="43"/>
    </row>
    <row r="322" spans="1:12" ht="14.4" x14ac:dyDescent="0.3">
      <c r="A322" s="23"/>
      <c r="B322" s="15"/>
      <c r="C322" s="11"/>
      <c r="D322" s="7" t="s">
        <v>23</v>
      </c>
      <c r="E322" s="42"/>
      <c r="F322" s="43"/>
      <c r="G322" s="43"/>
      <c r="H322" s="43"/>
      <c r="I322" s="43"/>
      <c r="J322" s="43"/>
      <c r="K322" s="44"/>
      <c r="L322" s="43"/>
    </row>
    <row r="323" spans="1:12" ht="14.4" x14ac:dyDescent="0.3">
      <c r="A323" s="23"/>
      <c r="B323" s="15"/>
      <c r="C323" s="11"/>
      <c r="D323" s="7"/>
      <c r="E323" s="42"/>
      <c r="F323" s="43"/>
      <c r="G323" s="43"/>
      <c r="H323" s="43"/>
      <c r="I323" s="43"/>
      <c r="J323" s="43"/>
      <c r="K323" s="44"/>
      <c r="L323" s="43">
        <v>117.38</v>
      </c>
    </row>
    <row r="324" spans="1:12" ht="14.4" x14ac:dyDescent="0.3">
      <c r="A324" s="23"/>
      <c r="B324" s="15"/>
      <c r="C324" s="11"/>
      <c r="D324" s="7"/>
      <c r="E324" s="42"/>
      <c r="F324" s="43"/>
      <c r="G324" s="43"/>
      <c r="H324" s="43"/>
      <c r="I324" s="43"/>
      <c r="J324" s="43"/>
      <c r="K324" s="44"/>
      <c r="L324" s="43"/>
    </row>
    <row r="325" spans="1:12" ht="14.4" x14ac:dyDescent="0.3">
      <c r="A325" s="23"/>
      <c r="B325" s="15"/>
      <c r="C325" s="11"/>
      <c r="D325" s="7"/>
      <c r="E325" s="42"/>
      <c r="F325" s="43"/>
      <c r="G325" s="43"/>
      <c r="H325" s="43"/>
      <c r="I325" s="43"/>
      <c r="J325" s="43"/>
      <c r="K325" s="44"/>
      <c r="L325" s="43"/>
    </row>
    <row r="326" spans="1:12" ht="14.4" x14ac:dyDescent="0.3">
      <c r="A326" s="23"/>
      <c r="B326" s="15"/>
      <c r="C326" s="11"/>
      <c r="D326" s="6"/>
      <c r="E326" s="42"/>
      <c r="F326" s="43"/>
      <c r="G326" s="43"/>
      <c r="H326" s="43"/>
      <c r="I326" s="43"/>
      <c r="J326" s="43"/>
      <c r="K326" s="44"/>
      <c r="L326" s="43"/>
    </row>
    <row r="327" spans="1:12" ht="14.4" x14ac:dyDescent="0.3">
      <c r="A327" s="23"/>
      <c r="B327" s="15"/>
      <c r="C327" s="11"/>
      <c r="D327" s="6"/>
      <c r="E327" s="42"/>
      <c r="F327" s="43"/>
      <c r="G327" s="43"/>
      <c r="H327" s="43"/>
      <c r="I327" s="43"/>
      <c r="J327" s="43"/>
      <c r="K327" s="44"/>
      <c r="L327" s="43"/>
    </row>
    <row r="328" spans="1:12" ht="14.4" x14ac:dyDescent="0.3">
      <c r="A328" s="24"/>
      <c r="B328" s="17"/>
      <c r="C328" s="8"/>
      <c r="D328" s="18" t="s">
        <v>32</v>
      </c>
      <c r="E328" s="9"/>
      <c r="F328" s="19">
        <f>SUM(F318:F327)</f>
        <v>500</v>
      </c>
      <c r="G328" s="19">
        <f t="shared" ref="G328:J328" si="111">SUM(G318:G327)</f>
        <v>24.974</v>
      </c>
      <c r="H328" s="19">
        <f t="shared" si="111"/>
        <v>24.071999999999999</v>
      </c>
      <c r="I328" s="19">
        <f t="shared" si="111"/>
        <v>92.332999999999984</v>
      </c>
      <c r="J328" s="19">
        <f t="shared" si="111"/>
        <v>685.86800000000005</v>
      </c>
      <c r="K328" s="25"/>
      <c r="L328" s="19">
        <f t="shared" ref="L328" si="112">SUM(L318:L327)</f>
        <v>117.38</v>
      </c>
    </row>
    <row r="329" spans="1:12" ht="14.4" x14ac:dyDescent="0.3">
      <c r="A329" s="26">
        <v>3</v>
      </c>
      <c r="B329" s="13">
        <f>B318</f>
        <v>4</v>
      </c>
      <c r="C329" s="10" t="s">
        <v>24</v>
      </c>
      <c r="D329" s="7" t="s">
        <v>25</v>
      </c>
      <c r="E329" s="42" t="s">
        <v>58</v>
      </c>
      <c r="F329" s="43">
        <v>60</v>
      </c>
      <c r="G329" s="43">
        <v>0.749</v>
      </c>
      <c r="H329" s="43">
        <v>3.0550000000000002</v>
      </c>
      <c r="I329" s="43">
        <v>4.274</v>
      </c>
      <c r="J329" s="43">
        <v>47.584000000000003</v>
      </c>
      <c r="K329" s="44">
        <v>1801</v>
      </c>
      <c r="L329" s="43"/>
    </row>
    <row r="330" spans="1:12" ht="14.4" x14ac:dyDescent="0.3">
      <c r="A330" s="23"/>
      <c r="B330" s="15"/>
      <c r="C330" s="11"/>
      <c r="D330" s="7" t="s">
        <v>26</v>
      </c>
      <c r="E330" s="42" t="s">
        <v>89</v>
      </c>
      <c r="F330" s="43">
        <v>200</v>
      </c>
      <c r="G330" s="43">
        <v>4.0579999999999998</v>
      </c>
      <c r="H330" s="43">
        <v>4.9850000000000003</v>
      </c>
      <c r="I330" s="43">
        <v>12.007</v>
      </c>
      <c r="J330" s="43">
        <v>109.126</v>
      </c>
      <c r="K330" s="44">
        <v>1440</v>
      </c>
      <c r="L330" s="43"/>
    </row>
    <row r="331" spans="1:12" ht="14.4" x14ac:dyDescent="0.3">
      <c r="A331" s="23"/>
      <c r="B331" s="15"/>
      <c r="C331" s="11"/>
      <c r="D331" s="7" t="s">
        <v>27</v>
      </c>
      <c r="E331" s="42" t="s">
        <v>101</v>
      </c>
      <c r="F331" s="43">
        <v>90</v>
      </c>
      <c r="G331" s="43">
        <v>16.07</v>
      </c>
      <c r="H331" s="43">
        <v>12.673999999999999</v>
      </c>
      <c r="I331" s="43">
        <v>2.9750000000000001</v>
      </c>
      <c r="J331" s="43">
        <v>190.245</v>
      </c>
      <c r="K331" s="44">
        <v>1283</v>
      </c>
      <c r="L331" s="43"/>
    </row>
    <row r="332" spans="1:12" ht="14.4" x14ac:dyDescent="0.3">
      <c r="A332" s="23"/>
      <c r="B332" s="15"/>
      <c r="C332" s="11"/>
      <c r="D332" s="7" t="s">
        <v>28</v>
      </c>
      <c r="E332" s="42" t="s">
        <v>102</v>
      </c>
      <c r="F332" s="43">
        <v>150</v>
      </c>
      <c r="G332" s="43">
        <v>3.78</v>
      </c>
      <c r="H332" s="43">
        <v>4.3310000000000004</v>
      </c>
      <c r="I332" s="43">
        <v>41.024000000000001</v>
      </c>
      <c r="J332" s="43">
        <v>218.19499999999999</v>
      </c>
      <c r="K332" s="44">
        <v>1700</v>
      </c>
      <c r="L332" s="43"/>
    </row>
    <row r="333" spans="1:12" ht="14.4" x14ac:dyDescent="0.3">
      <c r="A333" s="23"/>
      <c r="B333" s="15"/>
      <c r="C333" s="11"/>
      <c r="D333" s="7" t="s">
        <v>29</v>
      </c>
      <c r="E333" s="56" t="s">
        <v>72</v>
      </c>
      <c r="F333" s="43">
        <v>200</v>
      </c>
      <c r="G333" s="43">
        <v>0.16</v>
      </c>
      <c r="H333" s="43"/>
      <c r="I333" s="43">
        <v>14.02</v>
      </c>
      <c r="J333" s="43">
        <v>56.72</v>
      </c>
      <c r="K333" s="44">
        <v>1658</v>
      </c>
      <c r="L333" s="43"/>
    </row>
    <row r="334" spans="1:12" ht="14.4" x14ac:dyDescent="0.3">
      <c r="A334" s="23"/>
      <c r="B334" s="15"/>
      <c r="C334" s="11"/>
      <c r="D334" s="7" t="s">
        <v>30</v>
      </c>
      <c r="E334" s="42" t="s">
        <v>52</v>
      </c>
      <c r="F334" s="43">
        <v>20</v>
      </c>
      <c r="G334" s="43">
        <v>1.2</v>
      </c>
      <c r="H334" s="43">
        <v>0.2</v>
      </c>
      <c r="I334" s="43">
        <v>10.4</v>
      </c>
      <c r="J334" s="43">
        <v>48.2</v>
      </c>
      <c r="K334" s="44"/>
      <c r="L334" s="43"/>
    </row>
    <row r="335" spans="1:12" ht="14.4" x14ac:dyDescent="0.3">
      <c r="A335" s="23"/>
      <c r="B335" s="15"/>
      <c r="C335" s="11"/>
      <c r="D335" s="7" t="s">
        <v>31</v>
      </c>
      <c r="E335" s="42" t="s">
        <v>53</v>
      </c>
      <c r="F335" s="43">
        <v>20</v>
      </c>
      <c r="G335" s="43">
        <v>1.2</v>
      </c>
      <c r="H335" s="43">
        <v>0.2</v>
      </c>
      <c r="I335" s="43">
        <v>10.4</v>
      </c>
      <c r="J335" s="43">
        <v>48.2</v>
      </c>
      <c r="K335" s="44"/>
      <c r="L335" s="43"/>
    </row>
    <row r="336" spans="1:12" ht="14.4" x14ac:dyDescent="0.3">
      <c r="A336" s="23"/>
      <c r="B336" s="15"/>
      <c r="C336" s="11"/>
      <c r="D336" s="7"/>
      <c r="E336" s="42"/>
      <c r="F336" s="43"/>
      <c r="G336" s="43"/>
      <c r="H336" s="43"/>
      <c r="I336" s="43"/>
      <c r="J336" s="43"/>
      <c r="K336" s="44"/>
      <c r="L336" s="43">
        <v>117.38</v>
      </c>
    </row>
    <row r="337" spans="1:12" ht="14.4" x14ac:dyDescent="0.3">
      <c r="A337" s="23"/>
      <c r="B337" s="15"/>
      <c r="C337" s="11"/>
      <c r="D337" s="7"/>
      <c r="E337" s="42"/>
      <c r="F337" s="43"/>
      <c r="G337" s="43"/>
      <c r="H337" s="43"/>
      <c r="I337" s="43"/>
      <c r="J337" s="43"/>
      <c r="K337" s="44"/>
      <c r="L337" s="43"/>
    </row>
    <row r="338" spans="1:12" ht="14.4" x14ac:dyDescent="0.3">
      <c r="A338" s="23"/>
      <c r="B338" s="15"/>
      <c r="C338" s="11"/>
      <c r="D338" s="7"/>
      <c r="E338" s="42"/>
      <c r="F338" s="43"/>
      <c r="G338" s="43"/>
      <c r="H338" s="43"/>
      <c r="I338" s="43"/>
      <c r="J338" s="43"/>
      <c r="K338" s="44"/>
      <c r="L338" s="43"/>
    </row>
    <row r="339" spans="1:12" ht="14.4" x14ac:dyDescent="0.3">
      <c r="A339" s="23"/>
      <c r="B339" s="15"/>
      <c r="C339" s="11"/>
      <c r="D339" s="6"/>
      <c r="E339" s="42"/>
      <c r="F339" s="43"/>
      <c r="G339" s="43"/>
      <c r="H339" s="43"/>
      <c r="I339" s="43"/>
      <c r="J339" s="43"/>
      <c r="K339" s="44"/>
      <c r="L339" s="43"/>
    </row>
    <row r="340" spans="1:12" ht="14.4" x14ac:dyDescent="0.3">
      <c r="A340" s="23"/>
      <c r="B340" s="15"/>
      <c r="C340" s="11"/>
      <c r="D340" s="6"/>
      <c r="E340" s="42"/>
      <c r="F340" s="43"/>
      <c r="G340" s="43"/>
      <c r="H340" s="43"/>
      <c r="I340" s="43"/>
      <c r="J340" s="43"/>
      <c r="K340" s="44"/>
      <c r="L340" s="43"/>
    </row>
    <row r="341" spans="1:12" ht="14.4" x14ac:dyDescent="0.3">
      <c r="A341" s="24"/>
      <c r="B341" s="17"/>
      <c r="C341" s="8"/>
      <c r="D341" s="18" t="s">
        <v>32</v>
      </c>
      <c r="E341" s="9"/>
      <c r="F341" s="19">
        <f>SUM(F329:F340)</f>
        <v>740</v>
      </c>
      <c r="G341" s="19">
        <f t="shared" ref="G341:J341" si="113">SUM(G329:G340)</f>
        <v>27.216999999999999</v>
      </c>
      <c r="H341" s="19">
        <f t="shared" si="113"/>
        <v>25.444999999999997</v>
      </c>
      <c r="I341" s="19">
        <f t="shared" si="113"/>
        <v>95.100000000000009</v>
      </c>
      <c r="J341" s="19">
        <f t="shared" si="113"/>
        <v>718.27000000000021</v>
      </c>
      <c r="K341" s="25"/>
      <c r="L341" s="19">
        <f t="shared" ref="L341" si="114">SUM(L329:L340)</f>
        <v>117.38</v>
      </c>
    </row>
    <row r="342" spans="1:12" ht="15" thickBot="1" x14ac:dyDescent="0.3">
      <c r="A342" s="29">
        <f>A318</f>
        <v>3</v>
      </c>
      <c r="B342" s="30">
        <f>B318</f>
        <v>4</v>
      </c>
      <c r="C342" s="73" t="s">
        <v>4</v>
      </c>
      <c r="D342" s="74"/>
      <c r="E342" s="31"/>
      <c r="F342" s="32">
        <f>F328+F341</f>
        <v>1240</v>
      </c>
      <c r="G342" s="32">
        <f t="shared" ref="G342:J342" si="115">G328+G341</f>
        <v>52.191000000000003</v>
      </c>
      <c r="H342" s="32">
        <f t="shared" si="115"/>
        <v>49.516999999999996</v>
      </c>
      <c r="I342" s="32">
        <f t="shared" si="115"/>
        <v>187.43299999999999</v>
      </c>
      <c r="J342" s="32">
        <f t="shared" si="115"/>
        <v>1404.1380000000004</v>
      </c>
      <c r="K342" s="32"/>
      <c r="L342" s="32">
        <f t="shared" ref="L342" si="116">L328+L341</f>
        <v>234.76</v>
      </c>
    </row>
    <row r="343" spans="1:12" ht="14.4" x14ac:dyDescent="0.3">
      <c r="A343" s="20">
        <v>3</v>
      </c>
      <c r="B343" s="21">
        <v>5</v>
      </c>
      <c r="C343" s="22" t="s">
        <v>19</v>
      </c>
      <c r="D343" s="5" t="s">
        <v>20</v>
      </c>
      <c r="E343" s="39" t="s">
        <v>93</v>
      </c>
      <c r="F343" s="40">
        <v>200</v>
      </c>
      <c r="G343" s="40">
        <v>22.09</v>
      </c>
      <c r="H343" s="40">
        <v>27.933</v>
      </c>
      <c r="I343" s="40">
        <v>68.19</v>
      </c>
      <c r="J343" s="40">
        <v>612.51700000000005</v>
      </c>
      <c r="K343" s="41">
        <v>1717</v>
      </c>
      <c r="L343" s="40"/>
    </row>
    <row r="344" spans="1:12" ht="14.4" x14ac:dyDescent="0.3">
      <c r="A344" s="23"/>
      <c r="B344" s="15"/>
      <c r="C344" s="11"/>
      <c r="D344" s="6"/>
      <c r="E344" s="42"/>
      <c r="F344" s="43"/>
      <c r="G344" s="43"/>
      <c r="H344" s="43"/>
      <c r="I344" s="43"/>
      <c r="J344" s="43"/>
      <c r="K344" s="44"/>
      <c r="L344" s="43"/>
    </row>
    <row r="345" spans="1:12" ht="14.4" x14ac:dyDescent="0.3">
      <c r="A345" s="23"/>
      <c r="B345" s="15"/>
      <c r="C345" s="11"/>
      <c r="D345" s="7" t="s">
        <v>21</v>
      </c>
      <c r="E345" s="56" t="s">
        <v>69</v>
      </c>
      <c r="F345" s="43">
        <v>200</v>
      </c>
      <c r="G345" s="43">
        <v>0.2</v>
      </c>
      <c r="H345" s="43">
        <v>0.02</v>
      </c>
      <c r="I345" s="43">
        <v>13.542999999999999</v>
      </c>
      <c r="J345" s="43">
        <v>55.154000000000003</v>
      </c>
      <c r="K345" s="44">
        <v>1645</v>
      </c>
      <c r="L345" s="43"/>
    </row>
    <row r="346" spans="1:12" ht="14.4" x14ac:dyDescent="0.3">
      <c r="A346" s="23"/>
      <c r="B346" s="15"/>
      <c r="C346" s="11"/>
      <c r="D346" s="7" t="s">
        <v>22</v>
      </c>
      <c r="E346" s="42"/>
      <c r="F346" s="43"/>
      <c r="G346" s="43"/>
      <c r="H346" s="43"/>
      <c r="I346" s="43"/>
      <c r="J346" s="43"/>
      <c r="K346" s="44"/>
      <c r="L346" s="43"/>
    </row>
    <row r="347" spans="1:12" ht="14.4" x14ac:dyDescent="0.3">
      <c r="A347" s="23"/>
      <c r="B347" s="15"/>
      <c r="C347" s="11"/>
      <c r="D347" s="7" t="s">
        <v>23</v>
      </c>
      <c r="E347" s="42" t="s">
        <v>47</v>
      </c>
      <c r="F347" s="43">
        <v>100</v>
      </c>
      <c r="G347" s="43">
        <v>0.4</v>
      </c>
      <c r="H347" s="43"/>
      <c r="I347" s="43">
        <v>9.8000000000000007</v>
      </c>
      <c r="J347" s="43">
        <v>40.799999999999997</v>
      </c>
      <c r="K347" s="44"/>
      <c r="L347" s="43"/>
    </row>
    <row r="348" spans="1:12" ht="14.4" x14ac:dyDescent="0.3">
      <c r="A348" s="23"/>
      <c r="B348" s="15"/>
      <c r="C348" s="11"/>
      <c r="D348" s="7"/>
      <c r="E348" s="42"/>
      <c r="F348" s="43"/>
      <c r="G348" s="43"/>
      <c r="H348" s="43"/>
      <c r="I348" s="43"/>
      <c r="J348" s="43"/>
      <c r="K348" s="44"/>
      <c r="L348" s="43">
        <v>117.38</v>
      </c>
    </row>
    <row r="349" spans="1:12" ht="14.4" x14ac:dyDescent="0.3">
      <c r="A349" s="23"/>
      <c r="B349" s="15"/>
      <c r="C349" s="11"/>
      <c r="D349" s="7"/>
      <c r="E349" s="42"/>
      <c r="F349" s="43"/>
      <c r="G349" s="43"/>
      <c r="H349" s="43"/>
      <c r="I349" s="43"/>
      <c r="J349" s="43"/>
      <c r="K349" s="44"/>
      <c r="L349" s="43"/>
    </row>
    <row r="350" spans="1:12" ht="14.4" x14ac:dyDescent="0.3">
      <c r="A350" s="23"/>
      <c r="B350" s="15"/>
      <c r="C350" s="11"/>
      <c r="D350" s="7"/>
      <c r="E350" s="42"/>
      <c r="F350" s="43"/>
      <c r="G350" s="43"/>
      <c r="H350" s="43"/>
      <c r="I350" s="43"/>
      <c r="J350" s="43"/>
      <c r="K350" s="44"/>
      <c r="L350" s="43"/>
    </row>
    <row r="351" spans="1:12" ht="14.4" x14ac:dyDescent="0.3">
      <c r="A351" s="23"/>
      <c r="B351" s="15"/>
      <c r="C351" s="11"/>
      <c r="D351" s="6"/>
      <c r="E351" s="42"/>
      <c r="F351" s="43"/>
      <c r="G351" s="43"/>
      <c r="H351" s="43"/>
      <c r="I351" s="43"/>
      <c r="J351" s="43"/>
      <c r="K351" s="44"/>
      <c r="L351" s="43"/>
    </row>
    <row r="352" spans="1:12" ht="14.4" x14ac:dyDescent="0.3">
      <c r="A352" s="23"/>
      <c r="B352" s="15"/>
      <c r="C352" s="11"/>
      <c r="D352" s="6"/>
      <c r="E352" s="42"/>
      <c r="F352" s="43"/>
      <c r="G352" s="43"/>
      <c r="H352" s="43"/>
      <c r="I352" s="43"/>
      <c r="J352" s="43"/>
      <c r="K352" s="44"/>
      <c r="L352" s="43"/>
    </row>
    <row r="353" spans="1:12" ht="15.75" customHeight="1" x14ac:dyDescent="0.3">
      <c r="A353" s="24"/>
      <c r="B353" s="17"/>
      <c r="C353" s="8"/>
      <c r="D353" s="18" t="s">
        <v>32</v>
      </c>
      <c r="E353" s="9"/>
      <c r="F353" s="19">
        <f>SUM(F343:F352)</f>
        <v>500</v>
      </c>
      <c r="G353" s="19">
        <f t="shared" ref="G353:J353" si="117">SUM(G343:G352)</f>
        <v>22.689999999999998</v>
      </c>
      <c r="H353" s="19">
        <f t="shared" si="117"/>
        <v>27.952999999999999</v>
      </c>
      <c r="I353" s="19">
        <f t="shared" si="117"/>
        <v>91.533000000000001</v>
      </c>
      <c r="J353" s="19">
        <f t="shared" si="117"/>
        <v>708.471</v>
      </c>
      <c r="K353" s="25"/>
      <c r="L353" s="19">
        <f t="shared" ref="L353" si="118">SUM(L343:L352)</f>
        <v>117.38</v>
      </c>
    </row>
    <row r="354" spans="1:12" ht="14.4" x14ac:dyDescent="0.3">
      <c r="A354" s="26">
        <v>3</v>
      </c>
      <c r="B354" s="13">
        <f>B343</f>
        <v>5</v>
      </c>
      <c r="C354" s="10" t="s">
        <v>24</v>
      </c>
      <c r="D354" s="7" t="s">
        <v>25</v>
      </c>
      <c r="E354" s="56" t="s">
        <v>73</v>
      </c>
      <c r="F354" s="43">
        <v>60</v>
      </c>
      <c r="G354" s="43">
        <v>0.86499999999999999</v>
      </c>
      <c r="H354" s="43">
        <v>3.1030000000000002</v>
      </c>
      <c r="I354" s="43">
        <v>5.5739999999999998</v>
      </c>
      <c r="J354" s="43">
        <v>53.679000000000002</v>
      </c>
      <c r="K354" s="44">
        <v>462</v>
      </c>
      <c r="L354" s="43"/>
    </row>
    <row r="355" spans="1:12" ht="14.4" x14ac:dyDescent="0.3">
      <c r="A355" s="23"/>
      <c r="B355" s="15"/>
      <c r="C355" s="11"/>
      <c r="D355" s="7" t="s">
        <v>26</v>
      </c>
      <c r="E355" s="42" t="s">
        <v>103</v>
      </c>
      <c r="F355" s="43">
        <v>200</v>
      </c>
      <c r="G355" s="43">
        <v>5.3410000000000002</v>
      </c>
      <c r="H355" s="43">
        <v>6.4820000000000002</v>
      </c>
      <c r="I355" s="43">
        <v>16.721</v>
      </c>
      <c r="J355" s="43">
        <v>146.583</v>
      </c>
      <c r="K355" s="44">
        <v>1818</v>
      </c>
      <c r="L355" s="43"/>
    </row>
    <row r="356" spans="1:12" ht="14.4" x14ac:dyDescent="0.3">
      <c r="A356" s="23"/>
      <c r="B356" s="15"/>
      <c r="C356" s="11"/>
      <c r="D356" s="7" t="s">
        <v>27</v>
      </c>
      <c r="E356" s="42" t="s">
        <v>104</v>
      </c>
      <c r="F356" s="43">
        <v>90</v>
      </c>
      <c r="G356" s="43">
        <v>10.727</v>
      </c>
      <c r="H356" s="43">
        <v>13.461</v>
      </c>
      <c r="I356" s="43">
        <v>11.051</v>
      </c>
      <c r="J356" s="43">
        <v>208.25700000000001</v>
      </c>
      <c r="K356" s="44">
        <v>134</v>
      </c>
      <c r="L356" s="43"/>
    </row>
    <row r="357" spans="1:12" ht="14.4" x14ac:dyDescent="0.3">
      <c r="A357" s="23"/>
      <c r="B357" s="15"/>
      <c r="C357" s="11"/>
      <c r="D357" s="7" t="s">
        <v>28</v>
      </c>
      <c r="E357" s="42" t="s">
        <v>50</v>
      </c>
      <c r="F357" s="43">
        <v>150</v>
      </c>
      <c r="G357" s="43">
        <v>3.4039999999999999</v>
      </c>
      <c r="H357" s="43">
        <v>4.9039999999999999</v>
      </c>
      <c r="I357" s="43">
        <v>22.94</v>
      </c>
      <c r="J357" s="43">
        <v>149.511</v>
      </c>
      <c r="K357" s="44">
        <v>1720</v>
      </c>
      <c r="L357" s="43"/>
    </row>
    <row r="358" spans="1:12" ht="14.4" x14ac:dyDescent="0.3">
      <c r="A358" s="23"/>
      <c r="B358" s="15"/>
      <c r="C358" s="11"/>
      <c r="D358" s="7" t="s">
        <v>29</v>
      </c>
      <c r="E358" s="56" t="s">
        <v>78</v>
      </c>
      <c r="F358" s="43">
        <v>200</v>
      </c>
      <c r="G358" s="43">
        <v>0.08</v>
      </c>
      <c r="H358" s="43"/>
      <c r="I358" s="43">
        <v>13.96</v>
      </c>
      <c r="J358" s="43">
        <v>56.16</v>
      </c>
      <c r="K358" s="44">
        <v>1690</v>
      </c>
      <c r="L358" s="43"/>
    </row>
    <row r="359" spans="1:12" ht="14.4" x14ac:dyDescent="0.3">
      <c r="A359" s="23"/>
      <c r="B359" s="15"/>
      <c r="C359" s="11"/>
      <c r="D359" s="7" t="s">
        <v>30</v>
      </c>
      <c r="E359" s="42" t="s">
        <v>52</v>
      </c>
      <c r="F359" s="43">
        <v>20</v>
      </c>
      <c r="G359" s="43">
        <v>1.2</v>
      </c>
      <c r="H359" s="43">
        <v>0.2</v>
      </c>
      <c r="I359" s="43">
        <v>10.4</v>
      </c>
      <c r="J359" s="43">
        <v>48.2</v>
      </c>
      <c r="K359" s="44"/>
      <c r="L359" s="43"/>
    </row>
    <row r="360" spans="1:12" ht="14.4" x14ac:dyDescent="0.3">
      <c r="A360" s="23"/>
      <c r="B360" s="15"/>
      <c r="C360" s="11"/>
      <c r="D360" s="7" t="s">
        <v>31</v>
      </c>
      <c r="E360" s="42" t="s">
        <v>53</v>
      </c>
      <c r="F360" s="43">
        <v>20</v>
      </c>
      <c r="G360" s="43">
        <v>1.2</v>
      </c>
      <c r="H360" s="43">
        <v>0.2</v>
      </c>
      <c r="I360" s="43">
        <v>10.4</v>
      </c>
      <c r="J360" s="43">
        <v>48.2</v>
      </c>
      <c r="K360" s="44"/>
      <c r="L360" s="43"/>
    </row>
    <row r="361" spans="1:12" ht="14.4" x14ac:dyDescent="0.3">
      <c r="A361" s="23"/>
      <c r="B361" s="15"/>
      <c r="C361" s="11"/>
      <c r="D361" s="7"/>
      <c r="E361" s="42"/>
      <c r="F361" s="43"/>
      <c r="G361" s="43"/>
      <c r="H361" s="43"/>
      <c r="I361" s="43"/>
      <c r="J361" s="43"/>
      <c r="K361" s="44"/>
      <c r="L361" s="43">
        <v>117.38</v>
      </c>
    </row>
    <row r="362" spans="1:12" ht="14.4" x14ac:dyDescent="0.3">
      <c r="A362" s="23"/>
      <c r="B362" s="15"/>
      <c r="C362" s="11"/>
      <c r="D362" s="7"/>
      <c r="E362" s="42"/>
      <c r="F362" s="43"/>
      <c r="G362" s="43"/>
      <c r="H362" s="43"/>
      <c r="I362" s="43"/>
      <c r="J362" s="43"/>
      <c r="K362" s="44"/>
      <c r="L362" s="43"/>
    </row>
    <row r="363" spans="1:12" ht="14.4" x14ac:dyDescent="0.3">
      <c r="A363" s="23"/>
      <c r="B363" s="15"/>
      <c r="C363" s="11"/>
      <c r="D363" s="7"/>
      <c r="E363" s="42"/>
      <c r="F363" s="43"/>
      <c r="G363" s="43"/>
      <c r="H363" s="43"/>
      <c r="I363" s="43"/>
      <c r="J363" s="43"/>
      <c r="K363" s="44"/>
      <c r="L363" s="43"/>
    </row>
    <row r="364" spans="1:12" ht="14.4" x14ac:dyDescent="0.3">
      <c r="A364" s="23"/>
      <c r="B364" s="15"/>
      <c r="C364" s="11"/>
      <c r="D364" s="6"/>
      <c r="E364" s="42"/>
      <c r="F364" s="43"/>
      <c r="G364" s="43"/>
      <c r="H364" s="43"/>
      <c r="I364" s="43"/>
      <c r="J364" s="43"/>
      <c r="K364" s="44"/>
      <c r="L364" s="43"/>
    </row>
    <row r="365" spans="1:12" ht="14.4" x14ac:dyDescent="0.3">
      <c r="A365" s="23"/>
      <c r="B365" s="15"/>
      <c r="C365" s="11"/>
      <c r="D365" s="6"/>
      <c r="E365" s="42"/>
      <c r="F365" s="43"/>
      <c r="G365" s="43"/>
      <c r="H365" s="43"/>
      <c r="I365" s="43"/>
      <c r="J365" s="43"/>
      <c r="K365" s="44"/>
      <c r="L365" s="43"/>
    </row>
    <row r="366" spans="1:12" ht="14.4" x14ac:dyDescent="0.3">
      <c r="A366" s="24"/>
      <c r="B366" s="17"/>
      <c r="C366" s="8"/>
      <c r="D366" s="18" t="s">
        <v>32</v>
      </c>
      <c r="E366" s="9"/>
      <c r="F366" s="19">
        <f>SUM(F354:F365)</f>
        <v>740</v>
      </c>
      <c r="G366" s="19">
        <f t="shared" ref="G366:J366" si="119">SUM(G354:G365)</f>
        <v>22.816999999999997</v>
      </c>
      <c r="H366" s="19">
        <f t="shared" si="119"/>
        <v>28.349999999999998</v>
      </c>
      <c r="I366" s="19">
        <f t="shared" si="119"/>
        <v>91.046000000000021</v>
      </c>
      <c r="J366" s="19">
        <f t="shared" si="119"/>
        <v>710.59</v>
      </c>
      <c r="K366" s="25"/>
      <c r="L366" s="19">
        <f t="shared" ref="L366" si="120">SUM(L354:L365)</f>
        <v>117.38</v>
      </c>
    </row>
    <row r="367" spans="1:12" ht="15" thickBot="1" x14ac:dyDescent="0.3">
      <c r="A367" s="29">
        <f>A343</f>
        <v>3</v>
      </c>
      <c r="B367" s="30">
        <f>B343</f>
        <v>5</v>
      </c>
      <c r="C367" s="73" t="s">
        <v>4</v>
      </c>
      <c r="D367" s="74"/>
      <c r="E367" s="31"/>
      <c r="F367" s="32">
        <f>F353+F366</f>
        <v>1240</v>
      </c>
      <c r="G367" s="32">
        <f t="shared" ref="G367:J367" si="121">G353+G366</f>
        <v>45.506999999999991</v>
      </c>
      <c r="H367" s="32">
        <f t="shared" si="121"/>
        <v>56.302999999999997</v>
      </c>
      <c r="I367" s="32">
        <f t="shared" si="121"/>
        <v>182.57900000000001</v>
      </c>
      <c r="J367" s="32">
        <f t="shared" si="121"/>
        <v>1419.0610000000001</v>
      </c>
      <c r="K367" s="32"/>
      <c r="L367" s="32">
        <f t="shared" ref="L367" si="122">L353+L366</f>
        <v>234.76</v>
      </c>
    </row>
    <row r="368" spans="1:12" ht="14.4" x14ac:dyDescent="0.3">
      <c r="A368" s="20">
        <v>4</v>
      </c>
      <c r="B368" s="21">
        <v>1</v>
      </c>
      <c r="C368" s="22" t="s">
        <v>19</v>
      </c>
      <c r="D368" s="5" t="s">
        <v>20</v>
      </c>
      <c r="E368" s="57" t="s">
        <v>79</v>
      </c>
      <c r="F368" s="40">
        <v>180</v>
      </c>
      <c r="G368" s="40">
        <v>5.859</v>
      </c>
      <c r="H368" s="40">
        <v>7.4480000000000004</v>
      </c>
      <c r="I368" s="40">
        <v>25.991</v>
      </c>
      <c r="J368" s="40">
        <v>194.428</v>
      </c>
      <c r="K368" s="41">
        <v>1694</v>
      </c>
      <c r="L368" s="40"/>
    </row>
    <row r="369" spans="1:12" ht="14.4" x14ac:dyDescent="0.3">
      <c r="A369" s="23"/>
      <c r="B369" s="15"/>
      <c r="C369" s="11"/>
      <c r="D369" s="6"/>
      <c r="E369" s="42"/>
      <c r="F369" s="43"/>
      <c r="G369" s="43"/>
      <c r="H369" s="43"/>
      <c r="I369" s="43"/>
      <c r="J369" s="43"/>
      <c r="K369" s="44"/>
      <c r="L369" s="43"/>
    </row>
    <row r="370" spans="1:12" ht="14.4" x14ac:dyDescent="0.3">
      <c r="A370" s="23"/>
      <c r="B370" s="15"/>
      <c r="C370" s="11"/>
      <c r="D370" s="7" t="s">
        <v>21</v>
      </c>
      <c r="E370" s="42" t="s">
        <v>44</v>
      </c>
      <c r="F370" s="43">
        <v>200</v>
      </c>
      <c r="G370" s="43">
        <v>1.8140000000000001</v>
      </c>
      <c r="H370" s="43">
        <v>1.512</v>
      </c>
      <c r="I370" s="43">
        <v>16.529</v>
      </c>
      <c r="J370" s="43">
        <v>86.975999999999999</v>
      </c>
      <c r="K370" s="44">
        <v>1713</v>
      </c>
      <c r="L370" s="43"/>
    </row>
    <row r="371" spans="1:12" ht="14.4" x14ac:dyDescent="0.3">
      <c r="A371" s="23"/>
      <c r="B371" s="15"/>
      <c r="C371" s="11"/>
      <c r="D371" s="7" t="s">
        <v>22</v>
      </c>
      <c r="E371" s="42" t="s">
        <v>45</v>
      </c>
      <c r="F371" s="43">
        <v>50</v>
      </c>
      <c r="G371" s="43">
        <v>4.58</v>
      </c>
      <c r="H371" s="43">
        <v>10.07</v>
      </c>
      <c r="I371" s="43">
        <v>15.74</v>
      </c>
      <c r="J371" s="43">
        <v>171.91</v>
      </c>
      <c r="K371" s="44">
        <v>117</v>
      </c>
      <c r="L371" s="43"/>
    </row>
    <row r="372" spans="1:12" ht="14.4" x14ac:dyDescent="0.3">
      <c r="A372" s="23"/>
      <c r="B372" s="15"/>
      <c r="C372" s="11"/>
      <c r="D372" s="7" t="s">
        <v>23</v>
      </c>
      <c r="E372" s="42" t="s">
        <v>47</v>
      </c>
      <c r="F372" s="43">
        <v>100</v>
      </c>
      <c r="G372" s="43">
        <v>0.4</v>
      </c>
      <c r="H372" s="43"/>
      <c r="I372" s="43">
        <v>9.8000000000000007</v>
      </c>
      <c r="J372" s="43">
        <v>40.799999999999997</v>
      </c>
      <c r="K372" s="44"/>
      <c r="L372" s="43"/>
    </row>
    <row r="373" spans="1:12" ht="14.4" x14ac:dyDescent="0.3">
      <c r="A373" s="23"/>
      <c r="B373" s="15"/>
      <c r="C373" s="11"/>
      <c r="D373" s="7"/>
      <c r="E373" s="42"/>
      <c r="F373" s="43"/>
      <c r="G373" s="43"/>
      <c r="H373" s="43"/>
      <c r="I373" s="43"/>
      <c r="J373" s="43"/>
      <c r="K373" s="44"/>
      <c r="L373" s="43">
        <v>117.38</v>
      </c>
    </row>
    <row r="374" spans="1:12" ht="14.4" x14ac:dyDescent="0.3">
      <c r="A374" s="23"/>
      <c r="B374" s="15"/>
      <c r="C374" s="11"/>
      <c r="D374" s="7"/>
      <c r="E374" s="42"/>
      <c r="F374" s="43"/>
      <c r="G374" s="43"/>
      <c r="H374" s="43"/>
      <c r="I374" s="43"/>
      <c r="J374" s="43"/>
      <c r="K374" s="44"/>
      <c r="L374" s="43"/>
    </row>
    <row r="375" spans="1:12" ht="14.4" x14ac:dyDescent="0.3">
      <c r="A375" s="23"/>
      <c r="B375" s="15"/>
      <c r="C375" s="11"/>
      <c r="D375" s="7"/>
      <c r="E375" s="42"/>
      <c r="F375" s="43"/>
      <c r="G375" s="43"/>
      <c r="H375" s="43"/>
      <c r="I375" s="43"/>
      <c r="J375" s="43"/>
      <c r="K375" s="44"/>
      <c r="L375" s="43"/>
    </row>
    <row r="376" spans="1:12" ht="14.4" x14ac:dyDescent="0.3">
      <c r="A376" s="23"/>
      <c r="B376" s="15"/>
      <c r="C376" s="11"/>
      <c r="D376" s="6"/>
      <c r="E376" s="42"/>
      <c r="F376" s="43"/>
      <c r="G376" s="43"/>
      <c r="H376" s="43"/>
      <c r="I376" s="43"/>
      <c r="J376" s="43"/>
      <c r="K376" s="44"/>
      <c r="L376" s="43"/>
    </row>
    <row r="377" spans="1:12" ht="14.4" x14ac:dyDescent="0.3">
      <c r="A377" s="23"/>
      <c r="B377" s="15"/>
      <c r="C377" s="11"/>
      <c r="D377" s="6"/>
      <c r="E377" s="42"/>
      <c r="F377" s="43"/>
      <c r="G377" s="43"/>
      <c r="H377" s="43"/>
      <c r="I377" s="43"/>
      <c r="J377" s="43"/>
      <c r="K377" s="44"/>
      <c r="L377" s="43"/>
    </row>
    <row r="378" spans="1:12" ht="14.4" x14ac:dyDescent="0.3">
      <c r="A378" s="24"/>
      <c r="B378" s="17"/>
      <c r="C378" s="8"/>
      <c r="D378" s="18" t="s">
        <v>32</v>
      </c>
      <c r="E378" s="9"/>
      <c r="F378" s="19">
        <f>SUM(F368:F377)</f>
        <v>530</v>
      </c>
      <c r="G378" s="19">
        <f>SUM(G368:G377)</f>
        <v>12.653</v>
      </c>
      <c r="H378" s="19">
        <f t="shared" ref="H378:I378" si="123">SUM(H368:H377)</f>
        <v>19.03</v>
      </c>
      <c r="I378" s="19">
        <f t="shared" si="123"/>
        <v>68.06</v>
      </c>
      <c r="J378" s="19">
        <f>SUM(J368:J377)</f>
        <v>494.11399999999998</v>
      </c>
      <c r="K378" s="25"/>
      <c r="L378" s="19">
        <f t="shared" ref="L378" si="124">SUM(L368:L377)</f>
        <v>117.38</v>
      </c>
    </row>
    <row r="379" spans="1:12" ht="14.4" x14ac:dyDescent="0.3">
      <c r="A379" s="26">
        <v>4</v>
      </c>
      <c r="B379" s="13">
        <f>B368</f>
        <v>1</v>
      </c>
      <c r="C379" s="10" t="s">
        <v>24</v>
      </c>
      <c r="D379" s="7" t="s">
        <v>25</v>
      </c>
      <c r="E379" s="42" t="s">
        <v>64</v>
      </c>
      <c r="F379" s="43">
        <v>60</v>
      </c>
      <c r="G379" s="43">
        <v>0.88800000000000001</v>
      </c>
      <c r="H379" s="43">
        <v>3.0510000000000002</v>
      </c>
      <c r="I379" s="43">
        <v>4.5179999999999998</v>
      </c>
      <c r="J379" s="43">
        <v>49.082999999999998</v>
      </c>
      <c r="K379" s="44">
        <v>1422</v>
      </c>
      <c r="L379" s="43"/>
    </row>
    <row r="380" spans="1:12" ht="26.4" x14ac:dyDescent="0.3">
      <c r="A380" s="23"/>
      <c r="B380" s="15"/>
      <c r="C380" s="11"/>
      <c r="D380" s="7" t="s">
        <v>26</v>
      </c>
      <c r="E380" s="61" t="s">
        <v>70</v>
      </c>
      <c r="F380" s="59">
        <v>200</v>
      </c>
      <c r="G380" s="59">
        <v>4.0979999999999999</v>
      </c>
      <c r="H380" s="59">
        <v>4.9530000000000003</v>
      </c>
      <c r="I380" s="59">
        <v>8.2810000000000006</v>
      </c>
      <c r="J380" s="59">
        <v>94.093999999999994</v>
      </c>
      <c r="K380" s="60">
        <v>1442</v>
      </c>
      <c r="L380" s="43"/>
    </row>
    <row r="381" spans="1:12" ht="14.4" x14ac:dyDescent="0.3">
      <c r="A381" s="23"/>
      <c r="B381" s="15"/>
      <c r="C381" s="11"/>
      <c r="D381" s="7" t="s">
        <v>27</v>
      </c>
      <c r="E381" s="42" t="s">
        <v>95</v>
      </c>
      <c r="F381" s="43">
        <v>90</v>
      </c>
      <c r="G381" s="43">
        <v>15.837999999999999</v>
      </c>
      <c r="H381" s="43">
        <v>12.102</v>
      </c>
      <c r="I381" s="43">
        <v>2.6190000000000002</v>
      </c>
      <c r="J381" s="43">
        <v>182.74799999999999</v>
      </c>
      <c r="K381" s="44">
        <v>1716</v>
      </c>
      <c r="L381" s="43"/>
    </row>
    <row r="382" spans="1:12" ht="14.4" x14ac:dyDescent="0.3">
      <c r="A382" s="23"/>
      <c r="B382" s="15"/>
      <c r="C382" s="11"/>
      <c r="D382" s="7" t="s">
        <v>28</v>
      </c>
      <c r="E382" s="56" t="s">
        <v>77</v>
      </c>
      <c r="F382" s="43">
        <v>150</v>
      </c>
      <c r="G382" s="43">
        <v>6.9009999999999998</v>
      </c>
      <c r="H382" s="43">
        <v>4.5309999999999997</v>
      </c>
      <c r="I382" s="43">
        <v>45.970999999999997</v>
      </c>
      <c r="J382" s="43">
        <v>252.26300000000001</v>
      </c>
      <c r="K382" s="44">
        <v>1669</v>
      </c>
      <c r="L382" s="43"/>
    </row>
    <row r="383" spans="1:12" ht="14.4" x14ac:dyDescent="0.3">
      <c r="A383" s="23"/>
      <c r="B383" s="15"/>
      <c r="C383" s="11"/>
      <c r="D383" s="7" t="s">
        <v>29</v>
      </c>
      <c r="E383" s="42" t="s">
        <v>51</v>
      </c>
      <c r="F383" s="43">
        <v>200</v>
      </c>
      <c r="G383" s="43">
        <v>7.1999999999999995E-2</v>
      </c>
      <c r="H383" s="43"/>
      <c r="I383" s="43">
        <v>27.72</v>
      </c>
      <c r="J383" s="43">
        <v>111.16800000000001</v>
      </c>
      <c r="K383" s="44">
        <v>1670</v>
      </c>
      <c r="L383" s="43"/>
    </row>
    <row r="384" spans="1:12" ht="14.4" x14ac:dyDescent="0.3">
      <c r="A384" s="23"/>
      <c r="B384" s="15"/>
      <c r="C384" s="11"/>
      <c r="D384" s="7" t="s">
        <v>30</v>
      </c>
      <c r="E384" s="42" t="s">
        <v>52</v>
      </c>
      <c r="F384" s="43">
        <v>20</v>
      </c>
      <c r="G384" s="43">
        <v>1.2</v>
      </c>
      <c r="H384" s="43">
        <v>0.2</v>
      </c>
      <c r="I384" s="43">
        <v>10.4</v>
      </c>
      <c r="J384" s="43">
        <v>48.2</v>
      </c>
      <c r="K384" s="44"/>
      <c r="L384" s="43"/>
    </row>
    <row r="385" spans="1:12" ht="14.4" x14ac:dyDescent="0.3">
      <c r="A385" s="23"/>
      <c r="B385" s="15"/>
      <c r="C385" s="11"/>
      <c r="D385" s="7" t="s">
        <v>31</v>
      </c>
      <c r="E385" s="42" t="s">
        <v>53</v>
      </c>
      <c r="F385" s="43">
        <v>20</v>
      </c>
      <c r="G385" s="43">
        <v>1.2</v>
      </c>
      <c r="H385" s="43">
        <v>0.2</v>
      </c>
      <c r="I385" s="43">
        <v>10.4</v>
      </c>
      <c r="J385" s="43">
        <v>48.2</v>
      </c>
      <c r="K385" s="44"/>
      <c r="L385" s="43"/>
    </row>
    <row r="386" spans="1:12" ht="14.4" x14ac:dyDescent="0.3">
      <c r="A386" s="23"/>
      <c r="B386" s="15"/>
      <c r="C386" s="11"/>
      <c r="D386" s="7"/>
      <c r="E386" s="42"/>
      <c r="F386" s="43"/>
      <c r="G386" s="43"/>
      <c r="H386" s="43"/>
      <c r="I386" s="43"/>
      <c r="J386" s="43"/>
      <c r="K386" s="44"/>
      <c r="L386" s="43">
        <v>117.38</v>
      </c>
    </row>
    <row r="387" spans="1:12" ht="14.4" x14ac:dyDescent="0.3">
      <c r="A387" s="23"/>
      <c r="B387" s="15"/>
      <c r="C387" s="11"/>
      <c r="D387" s="7"/>
      <c r="E387" s="42"/>
      <c r="F387" s="43"/>
      <c r="G387" s="43"/>
      <c r="H387" s="43"/>
      <c r="I387" s="43"/>
      <c r="J387" s="43"/>
      <c r="K387" s="44"/>
      <c r="L387" s="43"/>
    </row>
    <row r="388" spans="1:12" ht="14.4" x14ac:dyDescent="0.3">
      <c r="A388" s="23"/>
      <c r="B388" s="15"/>
      <c r="C388" s="11"/>
      <c r="D388" s="7"/>
      <c r="E388" s="42"/>
      <c r="F388" s="43"/>
      <c r="G388" s="43"/>
      <c r="H388" s="43"/>
      <c r="I388" s="43"/>
      <c r="J388" s="43"/>
      <c r="K388" s="44"/>
      <c r="L388" s="43"/>
    </row>
    <row r="389" spans="1:12" ht="14.4" x14ac:dyDescent="0.3">
      <c r="A389" s="23"/>
      <c r="B389" s="15"/>
      <c r="C389" s="11"/>
      <c r="D389" s="6"/>
      <c r="E389" s="42"/>
      <c r="F389" s="43"/>
      <c r="G389" s="43"/>
      <c r="H389" s="43"/>
      <c r="I389" s="43"/>
      <c r="J389" s="43"/>
      <c r="K389" s="44"/>
      <c r="L389" s="43"/>
    </row>
    <row r="390" spans="1:12" ht="14.4" x14ac:dyDescent="0.3">
      <c r="A390" s="23"/>
      <c r="B390" s="15"/>
      <c r="C390" s="11"/>
      <c r="D390" s="6"/>
      <c r="E390" s="42"/>
      <c r="F390" s="43"/>
      <c r="G390" s="43"/>
      <c r="H390" s="43"/>
      <c r="I390" s="43"/>
      <c r="J390" s="43"/>
      <c r="K390" s="44"/>
      <c r="L390" s="43"/>
    </row>
    <row r="391" spans="1:12" ht="14.4" x14ac:dyDescent="0.3">
      <c r="A391" s="24"/>
      <c r="B391" s="17"/>
      <c r="C391" s="8"/>
      <c r="D391" s="18" t="s">
        <v>32</v>
      </c>
      <c r="E391" s="9"/>
      <c r="F391" s="19">
        <f>SUM(F379:F390)</f>
        <v>740</v>
      </c>
      <c r="G391" s="19">
        <f t="shared" ref="G391:J391" si="125">SUM(G379:G390)</f>
        <v>30.196999999999996</v>
      </c>
      <c r="H391" s="19">
        <f t="shared" si="125"/>
        <v>25.036999999999999</v>
      </c>
      <c r="I391" s="19">
        <f t="shared" si="125"/>
        <v>109.90900000000001</v>
      </c>
      <c r="J391" s="19">
        <f t="shared" si="125"/>
        <v>785.75600000000009</v>
      </c>
      <c r="K391" s="25"/>
      <c r="L391" s="19">
        <f t="shared" ref="L391" si="126">SUM(L379:L390)</f>
        <v>117.38</v>
      </c>
    </row>
    <row r="392" spans="1:12" ht="15" thickBot="1" x14ac:dyDescent="0.3">
      <c r="A392" s="29">
        <f>A368</f>
        <v>4</v>
      </c>
      <c r="B392" s="30">
        <f>B368</f>
        <v>1</v>
      </c>
      <c r="C392" s="73" t="s">
        <v>4</v>
      </c>
      <c r="D392" s="74"/>
      <c r="E392" s="31"/>
      <c r="F392" s="32">
        <f>F378+F391</f>
        <v>1270</v>
      </c>
      <c r="G392" s="32">
        <f t="shared" ref="G392:J392" si="127">G378+G391</f>
        <v>42.849999999999994</v>
      </c>
      <c r="H392" s="32">
        <f t="shared" si="127"/>
        <v>44.067</v>
      </c>
      <c r="I392" s="32">
        <f t="shared" si="127"/>
        <v>177.96899999999999</v>
      </c>
      <c r="J392" s="32">
        <f t="shared" si="127"/>
        <v>1279.8700000000001</v>
      </c>
      <c r="K392" s="32"/>
      <c r="L392" s="32">
        <f t="shared" ref="L392" si="128">L378+L391</f>
        <v>234.76</v>
      </c>
    </row>
    <row r="393" spans="1:12" ht="26.4" x14ac:dyDescent="0.3">
      <c r="A393" s="14">
        <v>4</v>
      </c>
      <c r="B393" s="15">
        <v>2</v>
      </c>
      <c r="C393" s="22" t="s">
        <v>19</v>
      </c>
      <c r="D393" s="5" t="s">
        <v>20</v>
      </c>
      <c r="E393" s="66" t="s">
        <v>105</v>
      </c>
      <c r="F393" s="63">
        <v>270</v>
      </c>
      <c r="G393" s="63">
        <v>23.061</v>
      </c>
      <c r="H393" s="63">
        <v>24.628</v>
      </c>
      <c r="I393" s="63">
        <v>54.344000000000001</v>
      </c>
      <c r="J393" s="63">
        <v>531.26800000000003</v>
      </c>
      <c r="K393" s="65">
        <v>1773.1679999999999</v>
      </c>
      <c r="L393" s="40"/>
    </row>
    <row r="394" spans="1:12" ht="14.4" x14ac:dyDescent="0.3">
      <c r="A394" s="14"/>
      <c r="B394" s="15"/>
      <c r="C394" s="11"/>
      <c r="D394" s="6"/>
      <c r="E394" s="42"/>
      <c r="F394" s="43"/>
      <c r="G394" s="43"/>
      <c r="H394" s="43"/>
      <c r="I394" s="43"/>
      <c r="J394" s="43"/>
      <c r="K394" s="44"/>
      <c r="L394" s="43"/>
    </row>
    <row r="395" spans="1:12" ht="14.4" x14ac:dyDescent="0.3">
      <c r="A395" s="14"/>
      <c r="B395" s="15"/>
      <c r="C395" s="11"/>
      <c r="D395" s="7" t="s">
        <v>21</v>
      </c>
      <c r="E395" s="42" t="s">
        <v>56</v>
      </c>
      <c r="F395" s="43">
        <v>200</v>
      </c>
      <c r="G395" s="43">
        <v>0.12</v>
      </c>
      <c r="H395" s="43">
        <v>3.1E-2</v>
      </c>
      <c r="I395" s="43">
        <v>12.041</v>
      </c>
      <c r="J395" s="43">
        <v>48.920999999999999</v>
      </c>
      <c r="K395" s="44">
        <v>1675</v>
      </c>
      <c r="L395" s="43"/>
    </row>
    <row r="396" spans="1:12" ht="14.4" x14ac:dyDescent="0.3">
      <c r="A396" s="14"/>
      <c r="B396" s="15"/>
      <c r="C396" s="11"/>
      <c r="D396" s="7" t="s">
        <v>22</v>
      </c>
      <c r="E396" s="42" t="s">
        <v>63</v>
      </c>
      <c r="F396" s="43">
        <v>30</v>
      </c>
      <c r="G396" s="43">
        <v>1.8</v>
      </c>
      <c r="H396" s="43">
        <v>0.3</v>
      </c>
      <c r="I396" s="43">
        <v>15.6</v>
      </c>
      <c r="J396" s="43">
        <v>72.3</v>
      </c>
      <c r="K396" s="44">
        <v>653</v>
      </c>
      <c r="L396" s="43"/>
    </row>
    <row r="397" spans="1:12" ht="14.4" x14ac:dyDescent="0.3">
      <c r="A397" s="14"/>
      <c r="B397" s="15"/>
      <c r="C397" s="11"/>
      <c r="D397" s="7" t="s">
        <v>23</v>
      </c>
      <c r="E397" s="42"/>
      <c r="F397" s="43"/>
      <c r="G397" s="43"/>
      <c r="H397" s="43"/>
      <c r="I397" s="43"/>
      <c r="J397" s="43"/>
      <c r="K397" s="44"/>
      <c r="L397" s="43"/>
    </row>
    <row r="398" spans="1:12" ht="14.4" x14ac:dyDescent="0.3">
      <c r="A398" s="14"/>
      <c r="B398" s="15"/>
      <c r="C398" s="11"/>
      <c r="D398" s="7"/>
      <c r="E398" s="42"/>
      <c r="F398" s="43"/>
      <c r="G398" s="43"/>
      <c r="H398" s="43"/>
      <c r="I398" s="43"/>
      <c r="J398" s="43"/>
      <c r="K398" s="44"/>
      <c r="L398" s="43">
        <v>117.38</v>
      </c>
    </row>
    <row r="399" spans="1:12" ht="14.4" x14ac:dyDescent="0.3">
      <c r="A399" s="14"/>
      <c r="B399" s="15"/>
      <c r="C399" s="11"/>
      <c r="D399" s="7"/>
      <c r="E399" s="42"/>
      <c r="F399" s="43"/>
      <c r="G399" s="43"/>
      <c r="H399" s="43"/>
      <c r="I399" s="43"/>
      <c r="J399" s="43"/>
      <c r="K399" s="44"/>
      <c r="L399" s="43"/>
    </row>
    <row r="400" spans="1:12" ht="14.4" x14ac:dyDescent="0.3">
      <c r="A400" s="14"/>
      <c r="B400" s="15"/>
      <c r="C400" s="11"/>
      <c r="D400" s="7"/>
      <c r="E400" s="42"/>
      <c r="F400" s="43"/>
      <c r="G400" s="43"/>
      <c r="H400" s="43"/>
      <c r="I400" s="43"/>
      <c r="J400" s="43"/>
      <c r="K400" s="44"/>
      <c r="L400" s="43"/>
    </row>
    <row r="401" spans="1:12" ht="14.4" x14ac:dyDescent="0.3">
      <c r="A401" s="14"/>
      <c r="B401" s="15"/>
      <c r="C401" s="11"/>
      <c r="D401" s="6"/>
      <c r="E401" s="42"/>
      <c r="F401" s="43"/>
      <c r="G401" s="43"/>
      <c r="H401" s="43"/>
      <c r="I401" s="43"/>
      <c r="J401" s="43"/>
      <c r="K401" s="44"/>
      <c r="L401" s="43"/>
    </row>
    <row r="402" spans="1:12" ht="14.4" x14ac:dyDescent="0.3">
      <c r="A402" s="14"/>
      <c r="B402" s="15"/>
      <c r="C402" s="11"/>
      <c r="D402" s="6"/>
      <c r="E402" s="42"/>
      <c r="F402" s="43"/>
      <c r="G402" s="43"/>
      <c r="H402" s="43"/>
      <c r="I402" s="43"/>
      <c r="J402" s="43"/>
      <c r="K402" s="44"/>
      <c r="L402" s="43"/>
    </row>
    <row r="403" spans="1:12" ht="14.4" x14ac:dyDescent="0.3">
      <c r="A403" s="16"/>
      <c r="B403" s="17"/>
      <c r="C403" s="8"/>
      <c r="D403" s="18" t="s">
        <v>32</v>
      </c>
      <c r="E403" s="9"/>
      <c r="F403" s="19">
        <f>SUM(F393:F402)</f>
        <v>500</v>
      </c>
      <c r="G403" s="19">
        <f t="shared" ref="G403:J403" si="129">SUM(G393:G402)</f>
        <v>24.981000000000002</v>
      </c>
      <c r="H403" s="19">
        <f t="shared" si="129"/>
        <v>24.959</v>
      </c>
      <c r="I403" s="19">
        <f t="shared" si="129"/>
        <v>81.984999999999999</v>
      </c>
      <c r="J403" s="19">
        <f t="shared" si="129"/>
        <v>652.48900000000003</v>
      </c>
      <c r="K403" s="25"/>
      <c r="L403" s="19">
        <f t="shared" ref="L403" si="130">SUM(L393:L402)</f>
        <v>117.38</v>
      </c>
    </row>
    <row r="404" spans="1:12" ht="14.4" x14ac:dyDescent="0.3">
      <c r="A404" s="13">
        <v>4</v>
      </c>
      <c r="B404" s="13">
        <f>B393</f>
        <v>2</v>
      </c>
      <c r="C404" s="10" t="s">
        <v>24</v>
      </c>
      <c r="D404" s="7" t="s">
        <v>25</v>
      </c>
      <c r="E404" s="42" t="s">
        <v>106</v>
      </c>
      <c r="F404" s="43">
        <v>60</v>
      </c>
      <c r="G404" s="43">
        <v>0.70899999999999996</v>
      </c>
      <c r="H404" s="43">
        <v>3.0339999999999998</v>
      </c>
      <c r="I404" s="43">
        <v>4.6929999999999996</v>
      </c>
      <c r="J404" s="43">
        <v>48.917000000000002</v>
      </c>
      <c r="K404" s="44">
        <v>665</v>
      </c>
      <c r="L404" s="43"/>
    </row>
    <row r="405" spans="1:12" ht="14.4" x14ac:dyDescent="0.3">
      <c r="A405" s="14"/>
      <c r="B405" s="15"/>
      <c r="C405" s="11"/>
      <c r="D405" s="7" t="s">
        <v>26</v>
      </c>
      <c r="E405" s="42" t="s">
        <v>65</v>
      </c>
      <c r="F405" s="43">
        <v>200</v>
      </c>
      <c r="G405" s="43">
        <v>4.718</v>
      </c>
      <c r="H405" s="43">
        <v>4.5030000000000001</v>
      </c>
      <c r="I405" s="43">
        <v>15.015000000000001</v>
      </c>
      <c r="J405" s="43">
        <v>119.46</v>
      </c>
      <c r="K405" s="44">
        <v>1587</v>
      </c>
      <c r="L405" s="43"/>
    </row>
    <row r="406" spans="1:12" ht="14.4" x14ac:dyDescent="0.3">
      <c r="A406" s="14"/>
      <c r="B406" s="15"/>
      <c r="C406" s="11"/>
      <c r="D406" s="7" t="s">
        <v>27</v>
      </c>
      <c r="E406" s="56" t="s">
        <v>81</v>
      </c>
      <c r="F406" s="43">
        <v>200</v>
      </c>
      <c r="G406" s="43">
        <v>16.53</v>
      </c>
      <c r="H406" s="43">
        <v>17.234000000000002</v>
      </c>
      <c r="I406" s="43">
        <v>24.303999999999998</v>
      </c>
      <c r="J406" s="43">
        <v>318.44200000000001</v>
      </c>
      <c r="K406" s="44">
        <v>1731</v>
      </c>
      <c r="L406" s="43"/>
    </row>
    <row r="407" spans="1:12" ht="14.4" x14ac:dyDescent="0.3">
      <c r="A407" s="14"/>
      <c r="B407" s="15"/>
      <c r="C407" s="11"/>
      <c r="D407" s="7" t="s">
        <v>28</v>
      </c>
      <c r="E407" s="42"/>
      <c r="F407" s="43"/>
      <c r="G407" s="43"/>
      <c r="H407" s="43"/>
      <c r="I407" s="43"/>
      <c r="J407" s="43"/>
      <c r="K407" s="44"/>
      <c r="L407" s="43"/>
    </row>
    <row r="408" spans="1:12" ht="14.4" x14ac:dyDescent="0.3">
      <c r="A408" s="14"/>
      <c r="B408" s="15"/>
      <c r="C408" s="11"/>
      <c r="D408" s="7" t="s">
        <v>29</v>
      </c>
      <c r="E408" s="42" t="s">
        <v>61</v>
      </c>
      <c r="F408" s="43">
        <v>200</v>
      </c>
      <c r="G408" s="43">
        <v>1</v>
      </c>
      <c r="H408" s="43">
        <v>0.08</v>
      </c>
      <c r="I408" s="43">
        <v>22.6</v>
      </c>
      <c r="J408" s="43">
        <v>95.12</v>
      </c>
      <c r="K408" s="44">
        <v>145</v>
      </c>
      <c r="L408" s="43"/>
    </row>
    <row r="409" spans="1:12" ht="14.4" x14ac:dyDescent="0.3">
      <c r="A409" s="14"/>
      <c r="B409" s="15"/>
      <c r="C409" s="11"/>
      <c r="D409" s="7" t="s">
        <v>30</v>
      </c>
      <c r="E409" s="42" t="s">
        <v>52</v>
      </c>
      <c r="F409" s="43">
        <v>20</v>
      </c>
      <c r="G409" s="43">
        <v>1.2</v>
      </c>
      <c r="H409" s="43">
        <v>0.2</v>
      </c>
      <c r="I409" s="43">
        <v>10.4</v>
      </c>
      <c r="J409" s="43">
        <v>48.2</v>
      </c>
      <c r="K409" s="44"/>
      <c r="L409" s="43"/>
    </row>
    <row r="410" spans="1:12" ht="14.4" x14ac:dyDescent="0.3">
      <c r="A410" s="14"/>
      <c r="B410" s="15"/>
      <c r="C410" s="11"/>
      <c r="D410" s="7" t="s">
        <v>31</v>
      </c>
      <c r="E410" s="42" t="s">
        <v>53</v>
      </c>
      <c r="F410" s="43">
        <v>20</v>
      </c>
      <c r="G410" s="43">
        <v>1.2</v>
      </c>
      <c r="H410" s="43">
        <v>0.2</v>
      </c>
      <c r="I410" s="43">
        <v>10.4</v>
      </c>
      <c r="J410" s="43">
        <v>48.2</v>
      </c>
      <c r="K410" s="44"/>
      <c r="L410" s="43"/>
    </row>
    <row r="411" spans="1:12" ht="14.4" x14ac:dyDescent="0.3">
      <c r="A411" s="14"/>
      <c r="B411" s="15"/>
      <c r="C411" s="11"/>
      <c r="D411" s="7"/>
      <c r="E411" s="42"/>
      <c r="F411" s="43"/>
      <c r="G411" s="43"/>
      <c r="H411" s="43"/>
      <c r="I411" s="43"/>
      <c r="J411" s="43"/>
      <c r="K411" s="44"/>
      <c r="L411" s="43">
        <v>117.38</v>
      </c>
    </row>
    <row r="412" spans="1:12" ht="14.4" x14ac:dyDescent="0.3">
      <c r="A412" s="14"/>
      <c r="B412" s="15"/>
      <c r="C412" s="11"/>
      <c r="D412" s="7"/>
      <c r="E412" s="42"/>
      <c r="F412" s="43"/>
      <c r="G412" s="43"/>
      <c r="H412" s="43"/>
      <c r="I412" s="43"/>
      <c r="J412" s="43"/>
      <c r="K412" s="44"/>
      <c r="L412" s="43"/>
    </row>
    <row r="413" spans="1:12" ht="14.4" x14ac:dyDescent="0.3">
      <c r="A413" s="14"/>
      <c r="B413" s="15"/>
      <c r="C413" s="11"/>
      <c r="D413" s="7"/>
      <c r="E413" s="42"/>
      <c r="F413" s="43"/>
      <c r="G413" s="43"/>
      <c r="H413" s="43"/>
      <c r="I413" s="43"/>
      <c r="J413" s="43"/>
      <c r="K413" s="44"/>
      <c r="L413" s="43"/>
    </row>
    <row r="414" spans="1:12" ht="14.4" x14ac:dyDescent="0.3">
      <c r="A414" s="14"/>
      <c r="B414" s="15"/>
      <c r="C414" s="11"/>
      <c r="D414" s="6"/>
      <c r="E414" s="42"/>
      <c r="F414" s="43"/>
      <c r="G414" s="43"/>
      <c r="H414" s="43"/>
      <c r="I414" s="43"/>
      <c r="J414" s="43"/>
      <c r="K414" s="44"/>
      <c r="L414" s="43"/>
    </row>
    <row r="415" spans="1:12" ht="14.4" x14ac:dyDescent="0.3">
      <c r="A415" s="14"/>
      <c r="B415" s="15"/>
      <c r="C415" s="11"/>
      <c r="D415" s="6"/>
      <c r="E415" s="42"/>
      <c r="F415" s="43"/>
      <c r="G415" s="43"/>
      <c r="H415" s="43"/>
      <c r="I415" s="43"/>
      <c r="J415" s="43"/>
      <c r="K415" s="44"/>
      <c r="L415" s="43"/>
    </row>
    <row r="416" spans="1:12" ht="14.4" x14ac:dyDescent="0.3">
      <c r="A416" s="16"/>
      <c r="B416" s="17"/>
      <c r="C416" s="8"/>
      <c r="D416" s="18" t="s">
        <v>32</v>
      </c>
      <c r="E416" s="9"/>
      <c r="F416" s="19">
        <f>SUM(F404:F415)</f>
        <v>700</v>
      </c>
      <c r="G416" s="19">
        <f t="shared" ref="G416:J416" si="131">SUM(G404:G415)</f>
        <v>25.356999999999999</v>
      </c>
      <c r="H416" s="19">
        <f t="shared" si="131"/>
        <v>25.250999999999998</v>
      </c>
      <c r="I416" s="19">
        <f t="shared" si="131"/>
        <v>87.412000000000006</v>
      </c>
      <c r="J416" s="19">
        <f t="shared" si="131"/>
        <v>678.33900000000017</v>
      </c>
      <c r="K416" s="25"/>
      <c r="L416" s="19">
        <f t="shared" ref="L416" si="132">SUM(L404:L415)</f>
        <v>117.38</v>
      </c>
    </row>
    <row r="417" spans="1:12" ht="15" thickBot="1" x14ac:dyDescent="0.3">
      <c r="A417" s="33">
        <f>A393</f>
        <v>4</v>
      </c>
      <c r="B417" s="33">
        <f>B393</f>
        <v>2</v>
      </c>
      <c r="C417" s="73" t="s">
        <v>4</v>
      </c>
      <c r="D417" s="74"/>
      <c r="E417" s="31"/>
      <c r="F417" s="32">
        <f>F403+F416</f>
        <v>1200</v>
      </c>
      <c r="G417" s="32">
        <f t="shared" ref="G417:J417" si="133">G403+G416</f>
        <v>50.338000000000001</v>
      </c>
      <c r="H417" s="32">
        <f t="shared" si="133"/>
        <v>50.209999999999994</v>
      </c>
      <c r="I417" s="32">
        <f t="shared" si="133"/>
        <v>169.39699999999999</v>
      </c>
      <c r="J417" s="32">
        <f t="shared" si="133"/>
        <v>1330.8280000000002</v>
      </c>
      <c r="K417" s="32"/>
      <c r="L417" s="32">
        <f t="shared" ref="L417" si="134">L403+L416</f>
        <v>234.76</v>
      </c>
    </row>
    <row r="418" spans="1:12" ht="14.4" x14ac:dyDescent="0.3">
      <c r="A418" s="20">
        <v>4</v>
      </c>
      <c r="B418" s="21">
        <v>3</v>
      </c>
      <c r="C418" s="22" t="s">
        <v>19</v>
      </c>
      <c r="D418" s="5" t="s">
        <v>20</v>
      </c>
      <c r="E418" s="39" t="s">
        <v>84</v>
      </c>
      <c r="F418" s="40">
        <v>200</v>
      </c>
      <c r="G418" s="40">
        <v>15.863</v>
      </c>
      <c r="H418" s="40">
        <v>24.065999999999999</v>
      </c>
      <c r="I418" s="40">
        <v>5.2439999999999998</v>
      </c>
      <c r="J418" s="40">
        <v>301.02800000000002</v>
      </c>
      <c r="K418" s="41">
        <v>1425</v>
      </c>
      <c r="L418" s="40"/>
    </row>
    <row r="419" spans="1:12" ht="14.4" x14ac:dyDescent="0.3">
      <c r="A419" s="23"/>
      <c r="B419" s="15"/>
      <c r="C419" s="11"/>
      <c r="D419" s="6"/>
      <c r="E419" s="42"/>
      <c r="F419" s="43"/>
      <c r="G419" s="43"/>
      <c r="H419" s="43"/>
      <c r="I419" s="43"/>
      <c r="J419" s="43"/>
      <c r="K419" s="44"/>
      <c r="L419" s="43"/>
    </row>
    <row r="420" spans="1:12" ht="14.4" x14ac:dyDescent="0.3">
      <c r="A420" s="23"/>
      <c r="B420" s="15"/>
      <c r="C420" s="11"/>
      <c r="D420" s="7" t="s">
        <v>21</v>
      </c>
      <c r="E420" s="42" t="s">
        <v>44</v>
      </c>
      <c r="F420" s="43">
        <v>200</v>
      </c>
      <c r="G420" s="43">
        <v>1.8140000000000001</v>
      </c>
      <c r="H420" s="43">
        <v>1.512</v>
      </c>
      <c r="I420" s="43">
        <v>16.529</v>
      </c>
      <c r="J420" s="43">
        <v>86.975999999999999</v>
      </c>
      <c r="K420" s="44">
        <v>1713</v>
      </c>
      <c r="L420" s="43"/>
    </row>
    <row r="421" spans="1:12" ht="15.75" customHeight="1" x14ac:dyDescent="0.3">
      <c r="A421" s="23"/>
      <c r="B421" s="15"/>
      <c r="C421" s="11"/>
      <c r="D421" s="7" t="s">
        <v>22</v>
      </c>
      <c r="E421" s="42" t="s">
        <v>63</v>
      </c>
      <c r="F421" s="43">
        <v>30</v>
      </c>
      <c r="G421" s="43">
        <v>1.8</v>
      </c>
      <c r="H421" s="43">
        <v>0.3</v>
      </c>
      <c r="I421" s="43">
        <v>15.6</v>
      </c>
      <c r="J421" s="43">
        <v>72.3</v>
      </c>
      <c r="K421" s="44">
        <v>653</v>
      </c>
      <c r="L421" s="43"/>
    </row>
    <row r="422" spans="1:12" ht="14.4" x14ac:dyDescent="0.3">
      <c r="A422" s="23"/>
      <c r="B422" s="15"/>
      <c r="C422" s="11"/>
      <c r="D422" s="7" t="s">
        <v>23</v>
      </c>
      <c r="E422" s="42" t="s">
        <v>47</v>
      </c>
      <c r="F422" s="43">
        <v>100</v>
      </c>
      <c r="G422" s="43">
        <v>0.4</v>
      </c>
      <c r="H422" s="43"/>
      <c r="I422" s="43">
        <v>9.8000000000000007</v>
      </c>
      <c r="J422" s="43">
        <v>40.799999999999997</v>
      </c>
      <c r="K422" s="44"/>
      <c r="L422" s="43"/>
    </row>
    <row r="423" spans="1:12" ht="14.4" x14ac:dyDescent="0.3">
      <c r="A423" s="23"/>
      <c r="B423" s="15"/>
      <c r="C423" s="11"/>
      <c r="D423" s="7"/>
      <c r="E423" s="42"/>
      <c r="F423" s="43"/>
      <c r="G423" s="43"/>
      <c r="H423" s="43"/>
      <c r="I423" s="43"/>
      <c r="J423" s="43"/>
      <c r="K423" s="44"/>
      <c r="L423" s="43">
        <v>117.38</v>
      </c>
    </row>
    <row r="424" spans="1:12" ht="14.4" x14ac:dyDescent="0.3">
      <c r="A424" s="23"/>
      <c r="B424" s="15"/>
      <c r="C424" s="11"/>
      <c r="D424" s="6"/>
      <c r="E424" s="42"/>
      <c r="F424" s="43"/>
      <c r="G424" s="43"/>
      <c r="H424" s="43"/>
      <c r="I424" s="43"/>
      <c r="J424" s="43"/>
      <c r="K424" s="44"/>
      <c r="L424" s="43"/>
    </row>
    <row r="425" spans="1:12" ht="14.4" x14ac:dyDescent="0.3">
      <c r="A425" s="23"/>
      <c r="B425" s="15"/>
      <c r="C425" s="11"/>
      <c r="D425" s="6"/>
      <c r="E425" s="42"/>
      <c r="F425" s="43"/>
      <c r="G425" s="43"/>
      <c r="H425" s="43"/>
      <c r="I425" s="43"/>
      <c r="J425" s="43"/>
      <c r="K425" s="44"/>
      <c r="L425" s="43"/>
    </row>
    <row r="426" spans="1:12" ht="14.4" x14ac:dyDescent="0.3">
      <c r="A426" s="24"/>
      <c r="B426" s="17"/>
      <c r="C426" s="8"/>
      <c r="D426" s="18" t="s">
        <v>32</v>
      </c>
      <c r="E426" s="9"/>
      <c r="F426" s="19">
        <f>SUM(F418:F425)</f>
        <v>530</v>
      </c>
      <c r="G426" s="19">
        <f t="shared" ref="G426:J426" si="135">SUM(G418:G425)</f>
        <v>19.876999999999999</v>
      </c>
      <c r="H426" s="19">
        <f t="shared" si="135"/>
        <v>25.878</v>
      </c>
      <c r="I426" s="19">
        <f t="shared" si="135"/>
        <v>47.173000000000002</v>
      </c>
      <c r="J426" s="19">
        <f t="shared" si="135"/>
        <v>501.10400000000004</v>
      </c>
      <c r="K426" s="25"/>
      <c r="L426" s="19">
        <f t="shared" ref="L426" si="136">SUM(L418:L425)</f>
        <v>117.38</v>
      </c>
    </row>
    <row r="427" spans="1:12" ht="14.4" x14ac:dyDescent="0.3">
      <c r="A427" s="26">
        <v>4</v>
      </c>
      <c r="B427" s="13">
        <f>B418</f>
        <v>3</v>
      </c>
      <c r="C427" s="10" t="s">
        <v>24</v>
      </c>
      <c r="D427" s="7" t="s">
        <v>25</v>
      </c>
      <c r="E427" s="42" t="s">
        <v>108</v>
      </c>
      <c r="F427" s="43">
        <v>60</v>
      </c>
      <c r="G427" s="43">
        <v>1.026</v>
      </c>
      <c r="H427" s="43">
        <v>3.0449999999999999</v>
      </c>
      <c r="I427" s="43">
        <v>4.6260000000000003</v>
      </c>
      <c r="J427" s="43">
        <v>50.012999999999998</v>
      </c>
      <c r="K427" s="44">
        <v>1819</v>
      </c>
      <c r="L427" s="43"/>
    </row>
    <row r="428" spans="1:12" ht="26.4" x14ac:dyDescent="0.3">
      <c r="A428" s="23"/>
      <c r="B428" s="15"/>
      <c r="C428" s="11"/>
      <c r="D428" s="7" t="s">
        <v>26</v>
      </c>
      <c r="E428" s="58" t="s">
        <v>85</v>
      </c>
      <c r="F428" s="59">
        <v>200</v>
      </c>
      <c r="G428" s="59">
        <v>4.0659999999999998</v>
      </c>
      <c r="H428" s="59">
        <v>4.9450000000000003</v>
      </c>
      <c r="I428" s="59">
        <v>10.813000000000001</v>
      </c>
      <c r="J428" s="59">
        <v>104.02200000000001</v>
      </c>
      <c r="K428" s="60">
        <v>1439</v>
      </c>
      <c r="L428" s="43"/>
    </row>
    <row r="429" spans="1:12" ht="14.4" x14ac:dyDescent="0.3">
      <c r="A429" s="23"/>
      <c r="B429" s="15"/>
      <c r="C429" s="11"/>
      <c r="D429" s="7" t="s">
        <v>27</v>
      </c>
      <c r="E429" s="56" t="s">
        <v>76</v>
      </c>
      <c r="F429" s="43">
        <v>90</v>
      </c>
      <c r="G429" s="43">
        <v>10.727</v>
      </c>
      <c r="H429" s="43">
        <v>13.461</v>
      </c>
      <c r="I429" s="43">
        <v>11.051</v>
      </c>
      <c r="J429" s="43">
        <v>208.25700000000001</v>
      </c>
      <c r="K429" s="44">
        <v>134</v>
      </c>
      <c r="L429" s="43"/>
    </row>
    <row r="430" spans="1:12" ht="14.4" x14ac:dyDescent="0.3">
      <c r="A430" s="23"/>
      <c r="B430" s="15"/>
      <c r="C430" s="11"/>
      <c r="D430" s="7" t="s">
        <v>28</v>
      </c>
      <c r="E430" s="56" t="s">
        <v>77</v>
      </c>
      <c r="F430" s="43">
        <v>150</v>
      </c>
      <c r="G430" s="43">
        <v>6.9009999999999998</v>
      </c>
      <c r="H430" s="43">
        <v>4.5309999999999997</v>
      </c>
      <c r="I430" s="43">
        <v>45.970999999999997</v>
      </c>
      <c r="J430" s="43">
        <v>252.26300000000001</v>
      </c>
      <c r="K430" s="44">
        <v>1669</v>
      </c>
      <c r="L430" s="43"/>
    </row>
    <row r="431" spans="1:12" ht="14.4" x14ac:dyDescent="0.3">
      <c r="A431" s="23"/>
      <c r="B431" s="15"/>
      <c r="C431" s="11"/>
      <c r="D431" s="7" t="s">
        <v>29</v>
      </c>
      <c r="E431" s="42" t="s">
        <v>67</v>
      </c>
      <c r="F431" s="43">
        <v>200</v>
      </c>
      <c r="G431" s="43">
        <v>0</v>
      </c>
      <c r="H431" s="43">
        <v>0</v>
      </c>
      <c r="I431" s="43">
        <v>22.4</v>
      </c>
      <c r="J431" s="43">
        <v>89.602999999999994</v>
      </c>
      <c r="K431" s="44">
        <v>116</v>
      </c>
      <c r="L431" s="43"/>
    </row>
    <row r="432" spans="1:12" ht="14.4" x14ac:dyDescent="0.3">
      <c r="A432" s="23"/>
      <c r="B432" s="15"/>
      <c r="C432" s="11"/>
      <c r="D432" s="7" t="s">
        <v>30</v>
      </c>
      <c r="E432" s="42" t="s">
        <v>52</v>
      </c>
      <c r="F432" s="43">
        <v>20</v>
      </c>
      <c r="G432" s="43">
        <v>1.2</v>
      </c>
      <c r="H432" s="43">
        <v>0.2</v>
      </c>
      <c r="I432" s="43">
        <v>10.4</v>
      </c>
      <c r="J432" s="43">
        <v>48.2</v>
      </c>
      <c r="K432" s="44"/>
      <c r="L432" s="43"/>
    </row>
    <row r="433" spans="1:12" ht="14.4" x14ac:dyDescent="0.3">
      <c r="A433" s="23"/>
      <c r="B433" s="15"/>
      <c r="C433" s="11"/>
      <c r="D433" s="7" t="s">
        <v>31</v>
      </c>
      <c r="E433" s="42" t="s">
        <v>53</v>
      </c>
      <c r="F433" s="43">
        <v>20</v>
      </c>
      <c r="G433" s="43">
        <v>1.2</v>
      </c>
      <c r="H433" s="43">
        <v>0.2</v>
      </c>
      <c r="I433" s="43">
        <v>10.4</v>
      </c>
      <c r="J433" s="43">
        <v>48.2</v>
      </c>
      <c r="K433" s="44"/>
      <c r="L433" s="43"/>
    </row>
    <row r="434" spans="1:12" ht="14.4" x14ac:dyDescent="0.3">
      <c r="A434" s="23"/>
      <c r="B434" s="15"/>
      <c r="C434" s="11"/>
      <c r="D434" s="7"/>
      <c r="E434" s="42"/>
      <c r="F434" s="43"/>
      <c r="G434" s="43"/>
      <c r="H434" s="43"/>
      <c r="I434" s="43"/>
      <c r="J434" s="43"/>
      <c r="K434" s="44"/>
      <c r="L434" s="43">
        <v>117.38</v>
      </c>
    </row>
    <row r="435" spans="1:12" ht="14.4" x14ac:dyDescent="0.3">
      <c r="A435" s="23"/>
      <c r="B435" s="15"/>
      <c r="C435" s="11"/>
      <c r="D435" s="7"/>
      <c r="E435" s="42"/>
      <c r="F435" s="43"/>
      <c r="G435" s="43"/>
      <c r="H435" s="43"/>
      <c r="I435" s="43"/>
      <c r="J435" s="43"/>
      <c r="K435" s="44"/>
      <c r="L435" s="43"/>
    </row>
    <row r="436" spans="1:12" ht="14.4" x14ac:dyDescent="0.3">
      <c r="A436" s="23"/>
      <c r="B436" s="15"/>
      <c r="C436" s="11"/>
      <c r="D436" s="7"/>
      <c r="E436" s="42"/>
      <c r="F436" s="43"/>
      <c r="G436" s="43"/>
      <c r="H436" s="43"/>
      <c r="I436" s="43"/>
      <c r="J436" s="43"/>
      <c r="K436" s="44"/>
      <c r="L436" s="43"/>
    </row>
    <row r="437" spans="1:12" ht="14.4" x14ac:dyDescent="0.3">
      <c r="A437" s="23"/>
      <c r="B437" s="15"/>
      <c r="C437" s="11"/>
      <c r="D437" s="6"/>
      <c r="E437" s="42"/>
      <c r="F437" s="43"/>
      <c r="G437" s="43"/>
      <c r="H437" s="43"/>
      <c r="I437" s="43"/>
      <c r="J437" s="43"/>
      <c r="K437" s="44"/>
      <c r="L437" s="43"/>
    </row>
    <row r="438" spans="1:12" ht="14.4" x14ac:dyDescent="0.3">
      <c r="A438" s="23"/>
      <c r="B438" s="15"/>
      <c r="C438" s="11"/>
      <c r="D438" s="6"/>
      <c r="E438" s="42"/>
      <c r="F438" s="43"/>
      <c r="G438" s="43"/>
      <c r="H438" s="43"/>
      <c r="I438" s="43"/>
      <c r="J438" s="43"/>
      <c r="K438" s="44"/>
      <c r="L438" s="43"/>
    </row>
    <row r="439" spans="1:12" ht="14.4" x14ac:dyDescent="0.3">
      <c r="A439" s="24"/>
      <c r="B439" s="17"/>
      <c r="C439" s="8"/>
      <c r="D439" s="18" t="s">
        <v>32</v>
      </c>
      <c r="E439" s="9"/>
      <c r="F439" s="19">
        <f>SUM(F427:F438)</f>
        <v>740</v>
      </c>
      <c r="G439" s="19">
        <f t="shared" ref="G439:J439" si="137">SUM(G427:G438)</f>
        <v>25.119999999999997</v>
      </c>
      <c r="H439" s="19">
        <f t="shared" si="137"/>
        <v>26.381999999999998</v>
      </c>
      <c r="I439" s="19">
        <f t="shared" si="137"/>
        <v>115.661</v>
      </c>
      <c r="J439" s="19">
        <f t="shared" si="137"/>
        <v>800.55800000000011</v>
      </c>
      <c r="K439" s="25"/>
      <c r="L439" s="19">
        <f t="shared" ref="L439" si="138">SUM(L427:L438)</f>
        <v>117.38</v>
      </c>
    </row>
    <row r="440" spans="1:12" ht="15" thickBot="1" x14ac:dyDescent="0.3">
      <c r="A440" s="29">
        <f>A418</f>
        <v>4</v>
      </c>
      <c r="B440" s="30">
        <f>B418</f>
        <v>3</v>
      </c>
      <c r="C440" s="73" t="s">
        <v>4</v>
      </c>
      <c r="D440" s="74"/>
      <c r="E440" s="31"/>
      <c r="F440" s="32">
        <f>F426+F439</f>
        <v>1270</v>
      </c>
      <c r="G440" s="32">
        <f t="shared" ref="G440:J440" si="139">G426+G439</f>
        <v>44.997</v>
      </c>
      <c r="H440" s="32">
        <f t="shared" si="139"/>
        <v>52.26</v>
      </c>
      <c r="I440" s="32">
        <f t="shared" si="139"/>
        <v>162.834</v>
      </c>
      <c r="J440" s="32">
        <f t="shared" si="139"/>
        <v>1301.6620000000003</v>
      </c>
      <c r="K440" s="32"/>
      <c r="L440" s="32">
        <f t="shared" ref="L440" si="140">L426+L439</f>
        <v>234.76</v>
      </c>
    </row>
    <row r="441" spans="1:12" ht="14.4" x14ac:dyDescent="0.3">
      <c r="A441" s="20">
        <v>4</v>
      </c>
      <c r="B441" s="21">
        <v>4</v>
      </c>
      <c r="C441" s="22" t="s">
        <v>19</v>
      </c>
      <c r="D441" s="5" t="s">
        <v>20</v>
      </c>
      <c r="E441" s="39" t="s">
        <v>90</v>
      </c>
      <c r="F441" s="40">
        <v>200</v>
      </c>
      <c r="G441" s="40">
        <v>20.748999999999999</v>
      </c>
      <c r="H441" s="40">
        <v>14.023</v>
      </c>
      <c r="I441" s="40">
        <v>36.99</v>
      </c>
      <c r="J441" s="40">
        <v>357.16500000000002</v>
      </c>
      <c r="K441" s="41">
        <v>1115</v>
      </c>
      <c r="L441" s="40"/>
    </row>
    <row r="442" spans="1:12" ht="14.4" x14ac:dyDescent="0.3">
      <c r="A442" s="23"/>
      <c r="B442" s="15"/>
      <c r="C442" s="11"/>
      <c r="D442" s="6"/>
      <c r="E442" s="42"/>
      <c r="F442" s="43"/>
      <c r="G442" s="43"/>
      <c r="H442" s="43"/>
      <c r="I442" s="43"/>
      <c r="J442" s="43"/>
      <c r="K442" s="44"/>
      <c r="L442" s="43"/>
    </row>
    <row r="443" spans="1:12" ht="14.4" x14ac:dyDescent="0.3">
      <c r="A443" s="23"/>
      <c r="B443" s="15"/>
      <c r="C443" s="11"/>
      <c r="D443" s="7" t="s">
        <v>21</v>
      </c>
      <c r="E443" s="56" t="s">
        <v>69</v>
      </c>
      <c r="F443" s="43">
        <v>200</v>
      </c>
      <c r="G443" s="43">
        <v>0.2</v>
      </c>
      <c r="H443" s="43">
        <v>0.02</v>
      </c>
      <c r="I443" s="43">
        <v>13.542999999999999</v>
      </c>
      <c r="J443" s="43">
        <v>55.154000000000003</v>
      </c>
      <c r="K443" s="44">
        <v>1645</v>
      </c>
      <c r="L443" s="43"/>
    </row>
    <row r="444" spans="1:12" ht="14.4" x14ac:dyDescent="0.3">
      <c r="A444" s="23"/>
      <c r="B444" s="15"/>
      <c r="C444" s="11"/>
      <c r="D444" s="7" t="s">
        <v>22</v>
      </c>
      <c r="E444" s="42" t="s">
        <v>57</v>
      </c>
      <c r="F444" s="43">
        <v>40</v>
      </c>
      <c r="G444" s="43">
        <v>2.4</v>
      </c>
      <c r="H444" s="43">
        <v>0.4</v>
      </c>
      <c r="I444" s="43">
        <v>20.8</v>
      </c>
      <c r="J444" s="43">
        <v>96.4</v>
      </c>
      <c r="K444" s="44"/>
      <c r="L444" s="43"/>
    </row>
    <row r="445" spans="1:12" ht="14.4" x14ac:dyDescent="0.3">
      <c r="A445" s="23"/>
      <c r="B445" s="15"/>
      <c r="C445" s="11"/>
      <c r="D445" s="7" t="s">
        <v>23</v>
      </c>
      <c r="E445" s="42"/>
      <c r="F445" s="43"/>
      <c r="G445" s="43"/>
      <c r="H445" s="43"/>
      <c r="I445" s="43"/>
      <c r="J445" s="43"/>
      <c r="K445" s="44"/>
      <c r="L445" s="43"/>
    </row>
    <row r="446" spans="1:12" ht="14.4" x14ac:dyDescent="0.3">
      <c r="A446" s="23"/>
      <c r="B446" s="15"/>
      <c r="C446" s="11"/>
      <c r="D446" s="7" t="s">
        <v>25</v>
      </c>
      <c r="E446" s="42" t="s">
        <v>109</v>
      </c>
      <c r="F446" s="43">
        <v>60</v>
      </c>
      <c r="G446" s="43">
        <v>0.82499999999999996</v>
      </c>
      <c r="H446" s="43">
        <v>3.0419999999999998</v>
      </c>
      <c r="I446" s="43">
        <v>4.7249999999999996</v>
      </c>
      <c r="J446" s="43">
        <v>49.578000000000003</v>
      </c>
      <c r="K446" s="44">
        <v>1824</v>
      </c>
      <c r="L446" s="43"/>
    </row>
    <row r="447" spans="1:12" ht="14.4" x14ac:dyDescent="0.3">
      <c r="A447" s="23"/>
      <c r="B447" s="15"/>
      <c r="C447" s="11"/>
      <c r="D447" s="7"/>
      <c r="E447" s="42"/>
      <c r="F447" s="43"/>
      <c r="G447" s="43"/>
      <c r="H447" s="43"/>
      <c r="I447" s="43"/>
      <c r="J447" s="43"/>
      <c r="K447" s="44"/>
      <c r="L447" s="43">
        <v>117.38</v>
      </c>
    </row>
    <row r="448" spans="1:12" ht="14.4" x14ac:dyDescent="0.3">
      <c r="A448" s="23"/>
      <c r="B448" s="15"/>
      <c r="C448" s="11"/>
      <c r="D448" s="7"/>
      <c r="E448" s="42"/>
      <c r="F448" s="43"/>
      <c r="G448" s="43"/>
      <c r="H448" s="43"/>
      <c r="I448" s="43"/>
      <c r="J448" s="43"/>
      <c r="K448" s="44"/>
      <c r="L448" s="43"/>
    </row>
    <row r="449" spans="1:12" ht="14.4" x14ac:dyDescent="0.3">
      <c r="A449" s="23"/>
      <c r="B449" s="15"/>
      <c r="C449" s="11"/>
      <c r="D449" s="6"/>
      <c r="E449" s="42"/>
      <c r="F449" s="43"/>
      <c r="G449" s="43"/>
      <c r="H449" s="43"/>
      <c r="I449" s="43"/>
      <c r="J449" s="43"/>
      <c r="K449" s="44"/>
      <c r="L449" s="43"/>
    </row>
    <row r="450" spans="1:12" ht="14.4" x14ac:dyDescent="0.3">
      <c r="A450" s="23"/>
      <c r="B450" s="15"/>
      <c r="C450" s="11"/>
      <c r="D450" s="6"/>
      <c r="E450" s="42"/>
      <c r="F450" s="43"/>
      <c r="G450" s="43"/>
      <c r="H450" s="43"/>
      <c r="I450" s="43"/>
      <c r="J450" s="43"/>
      <c r="K450" s="44"/>
      <c r="L450" s="43"/>
    </row>
    <row r="451" spans="1:12" ht="14.4" x14ac:dyDescent="0.3">
      <c r="A451" s="24"/>
      <c r="B451" s="17"/>
      <c r="C451" s="8"/>
      <c r="D451" s="18" t="s">
        <v>32</v>
      </c>
      <c r="E451" s="9"/>
      <c r="F451" s="19">
        <f>SUM(F441:F450)</f>
        <v>500</v>
      </c>
      <c r="G451" s="19">
        <f t="shared" ref="G451:J451" si="141">SUM(G441:G450)</f>
        <v>24.173999999999996</v>
      </c>
      <c r="H451" s="19">
        <f t="shared" si="141"/>
        <v>17.484999999999999</v>
      </c>
      <c r="I451" s="19">
        <f t="shared" si="141"/>
        <v>76.057999999999993</v>
      </c>
      <c r="J451" s="19">
        <f t="shared" si="141"/>
        <v>558.29700000000003</v>
      </c>
      <c r="K451" s="25"/>
      <c r="L451" s="19">
        <f t="shared" ref="L451" si="142">SUM(L441:L450)</f>
        <v>117.38</v>
      </c>
    </row>
    <row r="452" spans="1:12" ht="14.4" x14ac:dyDescent="0.3">
      <c r="A452" s="26">
        <v>4</v>
      </c>
      <c r="B452" s="13">
        <f>B441</f>
        <v>4</v>
      </c>
      <c r="C452" s="10" t="s">
        <v>24</v>
      </c>
      <c r="D452" s="7" t="s">
        <v>25</v>
      </c>
      <c r="E452" s="42" t="s">
        <v>110</v>
      </c>
      <c r="F452" s="43">
        <v>60</v>
      </c>
      <c r="G452" s="43">
        <v>0.94599999999999995</v>
      </c>
      <c r="H452" s="43">
        <v>3.0609999999999999</v>
      </c>
      <c r="I452" s="43">
        <v>4.2480000000000002</v>
      </c>
      <c r="J452" s="43">
        <v>48.328000000000003</v>
      </c>
      <c r="K452" s="44">
        <v>664</v>
      </c>
      <c r="L452" s="43"/>
    </row>
    <row r="453" spans="1:12" ht="14.4" x14ac:dyDescent="0.3">
      <c r="A453" s="23"/>
      <c r="B453" s="15"/>
      <c r="C453" s="11"/>
      <c r="D453" s="7" t="s">
        <v>26</v>
      </c>
      <c r="E453" s="56" t="s">
        <v>88</v>
      </c>
      <c r="F453" s="43">
        <v>200</v>
      </c>
      <c r="G453" s="43">
        <v>4.6180000000000003</v>
      </c>
      <c r="H453" s="43">
        <v>5.0810000000000004</v>
      </c>
      <c r="I453" s="43">
        <v>14.920999999999999</v>
      </c>
      <c r="J453" s="43">
        <v>123.886</v>
      </c>
      <c r="K453" s="70">
        <v>1438</v>
      </c>
      <c r="L453" s="43"/>
    </row>
    <row r="454" spans="1:12" ht="14.4" x14ac:dyDescent="0.3">
      <c r="A454" s="23"/>
      <c r="B454" s="15"/>
      <c r="C454" s="11"/>
      <c r="D454" s="7" t="s">
        <v>27</v>
      </c>
      <c r="E454" s="67" t="s">
        <v>111</v>
      </c>
      <c r="F454" s="43">
        <v>90</v>
      </c>
      <c r="G454" s="43">
        <v>15.693</v>
      </c>
      <c r="H454" s="68">
        <v>17.683</v>
      </c>
      <c r="I454" s="68">
        <v>16.477</v>
      </c>
      <c r="J454" s="68">
        <v>287.82299999999998</v>
      </c>
      <c r="K454" s="44">
        <v>1742</v>
      </c>
      <c r="L454" s="69"/>
    </row>
    <row r="455" spans="1:12" ht="14.4" x14ac:dyDescent="0.3">
      <c r="A455" s="23"/>
      <c r="B455" s="15"/>
      <c r="C455" s="11"/>
      <c r="D455" s="7" t="s">
        <v>28</v>
      </c>
      <c r="E455" s="42" t="s">
        <v>50</v>
      </c>
      <c r="F455" s="43">
        <v>150</v>
      </c>
      <c r="G455" s="43">
        <v>3.4039999999999999</v>
      </c>
      <c r="H455" s="43">
        <v>4.9039999999999999</v>
      </c>
      <c r="I455" s="43">
        <v>22.94</v>
      </c>
      <c r="J455" s="43">
        <v>149.511</v>
      </c>
      <c r="K455" s="71">
        <v>1720</v>
      </c>
      <c r="L455" s="43"/>
    </row>
    <row r="456" spans="1:12" ht="14.4" x14ac:dyDescent="0.3">
      <c r="A456" s="23"/>
      <c r="B456" s="15"/>
      <c r="C456" s="11"/>
      <c r="D456" s="7" t="s">
        <v>29</v>
      </c>
      <c r="E456" s="56" t="s">
        <v>72</v>
      </c>
      <c r="F456" s="43">
        <v>200</v>
      </c>
      <c r="G456" s="43">
        <v>0.16</v>
      </c>
      <c r="H456" s="43"/>
      <c r="I456" s="43">
        <v>14.02</v>
      </c>
      <c r="J456" s="43">
        <v>56.72</v>
      </c>
      <c r="K456" s="44">
        <v>1658</v>
      </c>
      <c r="L456" s="43"/>
    </row>
    <row r="457" spans="1:12" ht="14.4" x14ac:dyDescent="0.3">
      <c r="A457" s="23"/>
      <c r="B457" s="15"/>
      <c r="C457" s="11"/>
      <c r="D457" s="7" t="s">
        <v>30</v>
      </c>
      <c r="E457" s="42" t="s">
        <v>52</v>
      </c>
      <c r="F457" s="43">
        <v>20</v>
      </c>
      <c r="G457" s="43">
        <v>1.2</v>
      </c>
      <c r="H457" s="43">
        <v>0.2</v>
      </c>
      <c r="I457" s="43">
        <v>10.4</v>
      </c>
      <c r="J457" s="43">
        <v>48.2</v>
      </c>
      <c r="K457" s="44"/>
      <c r="L457" s="43"/>
    </row>
    <row r="458" spans="1:12" ht="14.4" x14ac:dyDescent="0.3">
      <c r="A458" s="23"/>
      <c r="B458" s="15"/>
      <c r="C458" s="11"/>
      <c r="D458" s="7" t="s">
        <v>31</v>
      </c>
      <c r="E458" s="42" t="s">
        <v>53</v>
      </c>
      <c r="F458" s="43">
        <v>20</v>
      </c>
      <c r="G458" s="43">
        <v>1.2</v>
      </c>
      <c r="H458" s="43">
        <v>0.2</v>
      </c>
      <c r="I458" s="43">
        <v>10.4</v>
      </c>
      <c r="J458" s="43">
        <v>48.2</v>
      </c>
      <c r="K458" s="44"/>
      <c r="L458" s="43"/>
    </row>
    <row r="459" spans="1:12" ht="14.4" x14ac:dyDescent="0.3">
      <c r="A459" s="23"/>
      <c r="B459" s="15"/>
      <c r="C459" s="11"/>
      <c r="D459" s="7"/>
      <c r="E459" s="42"/>
      <c r="F459" s="43"/>
      <c r="G459" s="43"/>
      <c r="H459" s="43"/>
      <c r="I459" s="43"/>
      <c r="J459" s="43"/>
      <c r="K459" s="44"/>
      <c r="L459" s="43">
        <v>117.38</v>
      </c>
    </row>
    <row r="460" spans="1:12" ht="14.4" x14ac:dyDescent="0.3">
      <c r="A460" s="23"/>
      <c r="B460" s="15"/>
      <c r="C460" s="11"/>
      <c r="D460" s="7"/>
      <c r="E460" s="42"/>
      <c r="F460" s="43"/>
      <c r="G460" s="43"/>
      <c r="H460" s="43"/>
      <c r="I460" s="43"/>
      <c r="J460" s="43"/>
      <c r="K460" s="44"/>
      <c r="L460" s="43"/>
    </row>
    <row r="461" spans="1:12" ht="14.4" x14ac:dyDescent="0.3">
      <c r="A461" s="23"/>
      <c r="B461" s="15"/>
      <c r="C461" s="11"/>
      <c r="D461" s="7"/>
      <c r="E461" s="42"/>
      <c r="F461" s="43"/>
      <c r="G461" s="43"/>
      <c r="H461" s="43"/>
      <c r="I461" s="43"/>
      <c r="J461" s="43"/>
      <c r="K461" s="44"/>
      <c r="L461" s="43"/>
    </row>
    <row r="462" spans="1:12" ht="14.4" x14ac:dyDescent="0.3">
      <c r="A462" s="23"/>
      <c r="B462" s="15"/>
      <c r="C462" s="11"/>
      <c r="D462" s="6"/>
      <c r="E462" s="42"/>
      <c r="F462" s="43"/>
      <c r="G462" s="43"/>
      <c r="H462" s="43"/>
      <c r="I462" s="43"/>
      <c r="J462" s="43"/>
      <c r="K462" s="44"/>
      <c r="L462" s="43"/>
    </row>
    <row r="463" spans="1:12" ht="14.4" x14ac:dyDescent="0.3">
      <c r="A463" s="23"/>
      <c r="B463" s="15"/>
      <c r="C463" s="11"/>
      <c r="D463" s="6"/>
      <c r="E463" s="42"/>
      <c r="F463" s="43"/>
      <c r="G463" s="43"/>
      <c r="H463" s="43"/>
      <c r="I463" s="43"/>
      <c r="J463" s="43"/>
      <c r="K463" s="44"/>
      <c r="L463" s="43"/>
    </row>
    <row r="464" spans="1:12" ht="14.4" x14ac:dyDescent="0.3">
      <c r="A464" s="24"/>
      <c r="B464" s="17"/>
      <c r="C464" s="8"/>
      <c r="D464" s="18" t="s">
        <v>32</v>
      </c>
      <c r="E464" s="9"/>
      <c r="F464" s="19">
        <f>SUM(F452:F463)</f>
        <v>740</v>
      </c>
      <c r="G464" s="19">
        <f t="shared" ref="G464:J464" si="143">SUM(G452:G463)</f>
        <v>27.220999999999997</v>
      </c>
      <c r="H464" s="19">
        <f t="shared" si="143"/>
        <v>31.128999999999998</v>
      </c>
      <c r="I464" s="19">
        <f t="shared" si="143"/>
        <v>93.406000000000006</v>
      </c>
      <c r="J464" s="19">
        <f t="shared" si="143"/>
        <v>762.66800000000012</v>
      </c>
      <c r="K464" s="25"/>
      <c r="L464" s="19">
        <f t="shared" ref="L464" si="144">SUM(L452:L463)</f>
        <v>117.38</v>
      </c>
    </row>
    <row r="465" spans="1:12" ht="15" thickBot="1" x14ac:dyDescent="0.3">
      <c r="A465" s="29">
        <f>A441</f>
        <v>4</v>
      </c>
      <c r="B465" s="30">
        <f>B441</f>
        <v>4</v>
      </c>
      <c r="C465" s="73" t="s">
        <v>4</v>
      </c>
      <c r="D465" s="74"/>
      <c r="E465" s="31"/>
      <c r="F465" s="32">
        <f>F451+F464</f>
        <v>1240</v>
      </c>
      <c r="G465" s="32">
        <f t="shared" ref="G465:J465" si="145">G451+G464</f>
        <v>51.394999999999996</v>
      </c>
      <c r="H465" s="32">
        <f t="shared" si="145"/>
        <v>48.613999999999997</v>
      </c>
      <c r="I465" s="32">
        <f t="shared" si="145"/>
        <v>169.464</v>
      </c>
      <c r="J465" s="32">
        <f t="shared" si="145"/>
        <v>1320.9650000000001</v>
      </c>
      <c r="K465" s="32"/>
      <c r="L465" s="32">
        <f t="shared" ref="L465" si="146">L451+L464</f>
        <v>234.76</v>
      </c>
    </row>
    <row r="466" spans="1:12" ht="26.4" x14ac:dyDescent="0.3">
      <c r="A466" s="20">
        <v>4</v>
      </c>
      <c r="B466" s="21">
        <v>5</v>
      </c>
      <c r="C466" s="22" t="s">
        <v>19</v>
      </c>
      <c r="D466" s="5" t="s">
        <v>20</v>
      </c>
      <c r="E466" s="62" t="s">
        <v>86</v>
      </c>
      <c r="F466" s="63">
        <v>170</v>
      </c>
      <c r="G466" s="63">
        <v>18.617000000000001</v>
      </c>
      <c r="H466" s="63">
        <v>13.586</v>
      </c>
      <c r="I466" s="63">
        <v>45.987000000000002</v>
      </c>
      <c r="J466" s="63">
        <v>380.69600000000003</v>
      </c>
      <c r="K466" s="64">
        <v>1755</v>
      </c>
      <c r="L466" s="40"/>
    </row>
    <row r="467" spans="1:12" ht="14.4" x14ac:dyDescent="0.3">
      <c r="A467" s="23"/>
      <c r="B467" s="15"/>
      <c r="C467" s="11"/>
      <c r="D467" s="6"/>
      <c r="E467" s="42"/>
      <c r="F467" s="43"/>
      <c r="G467" s="43"/>
      <c r="H467" s="43"/>
      <c r="I467" s="43"/>
      <c r="J467" s="43"/>
      <c r="K467" s="44"/>
      <c r="L467" s="43"/>
    </row>
    <row r="468" spans="1:12" ht="14.4" x14ac:dyDescent="0.3">
      <c r="A468" s="23"/>
      <c r="B468" s="15"/>
      <c r="C468" s="11"/>
      <c r="D468" s="7" t="s">
        <v>21</v>
      </c>
      <c r="E468" s="42" t="s">
        <v>56</v>
      </c>
      <c r="F468" s="43">
        <v>200</v>
      </c>
      <c r="G468" s="43">
        <v>0.12</v>
      </c>
      <c r="H468" s="43">
        <v>3.1E-2</v>
      </c>
      <c r="I468" s="43">
        <v>12.041</v>
      </c>
      <c r="J468" s="43">
        <v>48.920999999999999</v>
      </c>
      <c r="K468" s="44">
        <v>1675</v>
      </c>
      <c r="L468" s="43"/>
    </row>
    <row r="469" spans="1:12" ht="14.4" x14ac:dyDescent="0.3">
      <c r="A469" s="23"/>
      <c r="B469" s="15"/>
      <c r="C469" s="11"/>
      <c r="D469" s="7" t="s">
        <v>22</v>
      </c>
      <c r="E469" s="42" t="s">
        <v>63</v>
      </c>
      <c r="F469" s="43">
        <v>30</v>
      </c>
      <c r="G469" s="43">
        <v>1.8</v>
      </c>
      <c r="H469" s="43">
        <v>0.3</v>
      </c>
      <c r="I469" s="43">
        <v>15.6</v>
      </c>
      <c r="J469" s="43">
        <v>72.3</v>
      </c>
      <c r="K469" s="44">
        <v>653</v>
      </c>
      <c r="L469" s="43"/>
    </row>
    <row r="470" spans="1:12" ht="14.4" x14ac:dyDescent="0.3">
      <c r="A470" s="23"/>
      <c r="B470" s="15"/>
      <c r="C470" s="11"/>
      <c r="D470" s="7" t="s">
        <v>23</v>
      </c>
      <c r="E470" s="42" t="s">
        <v>47</v>
      </c>
      <c r="F470" s="43">
        <v>100</v>
      </c>
      <c r="G470" s="43">
        <v>0.4</v>
      </c>
      <c r="H470" s="43"/>
      <c r="I470" s="43">
        <v>9.8000000000000007</v>
      </c>
      <c r="J470" s="43">
        <v>40.799999999999997</v>
      </c>
      <c r="K470" s="44"/>
      <c r="L470" s="43"/>
    </row>
    <row r="471" spans="1:12" ht="14.4" x14ac:dyDescent="0.3">
      <c r="A471" s="23"/>
      <c r="B471" s="15"/>
      <c r="C471" s="11"/>
      <c r="D471" s="7"/>
      <c r="E471" s="42"/>
      <c r="F471" s="43"/>
      <c r="G471" s="43"/>
      <c r="H471" s="43"/>
      <c r="I471" s="43"/>
      <c r="J471" s="43"/>
      <c r="K471" s="44"/>
      <c r="L471" s="43">
        <v>117.38</v>
      </c>
    </row>
    <row r="472" spans="1:12" ht="14.4" x14ac:dyDescent="0.3">
      <c r="A472" s="23"/>
      <c r="B472" s="15"/>
      <c r="C472" s="11"/>
      <c r="D472" s="7"/>
      <c r="E472" s="42"/>
      <c r="F472" s="43"/>
      <c r="G472" s="43"/>
      <c r="H472" s="43"/>
      <c r="I472" s="43"/>
      <c r="J472" s="43"/>
      <c r="K472" s="44"/>
      <c r="L472" s="43"/>
    </row>
    <row r="473" spans="1:12" ht="14.4" x14ac:dyDescent="0.3">
      <c r="A473" s="23"/>
      <c r="B473" s="15"/>
      <c r="C473" s="11"/>
      <c r="D473" s="6"/>
      <c r="E473" s="42"/>
      <c r="F473" s="43"/>
      <c r="G473" s="43"/>
      <c r="H473" s="43"/>
      <c r="I473" s="43"/>
      <c r="J473" s="43"/>
      <c r="K473" s="44"/>
      <c r="L473" s="43"/>
    </row>
    <row r="474" spans="1:12" ht="14.4" x14ac:dyDescent="0.3">
      <c r="A474" s="23"/>
      <c r="B474" s="15"/>
      <c r="C474" s="11"/>
      <c r="D474" s="6"/>
      <c r="E474" s="42"/>
      <c r="F474" s="43"/>
      <c r="G474" s="43"/>
      <c r="H474" s="43"/>
      <c r="I474" s="43"/>
      <c r="J474" s="43"/>
      <c r="K474" s="44"/>
      <c r="L474" s="43"/>
    </row>
    <row r="475" spans="1:12" ht="15.75" customHeight="1" x14ac:dyDescent="0.3">
      <c r="A475" s="24"/>
      <c r="B475" s="17"/>
      <c r="C475" s="8"/>
      <c r="D475" s="18" t="s">
        <v>32</v>
      </c>
      <c r="E475" s="9"/>
      <c r="F475" s="19">
        <f>SUM(F466:F474)</f>
        <v>500</v>
      </c>
      <c r="G475" s="19">
        <f t="shared" ref="G475:J475" si="147">SUM(G466:G474)</f>
        <v>20.937000000000001</v>
      </c>
      <c r="H475" s="19">
        <f t="shared" si="147"/>
        <v>13.917000000000002</v>
      </c>
      <c r="I475" s="19">
        <f t="shared" si="147"/>
        <v>83.427999999999997</v>
      </c>
      <c r="J475" s="19">
        <f t="shared" si="147"/>
        <v>542.71699999999998</v>
      </c>
      <c r="K475" s="25"/>
      <c r="L475" s="19">
        <f t="shared" ref="L475" si="148">SUM(L466:L474)</f>
        <v>117.38</v>
      </c>
    </row>
    <row r="476" spans="1:12" ht="14.4" x14ac:dyDescent="0.3">
      <c r="A476" s="26">
        <v>4</v>
      </c>
      <c r="B476" s="13">
        <f>B466</f>
        <v>5</v>
      </c>
      <c r="C476" s="10" t="s">
        <v>24</v>
      </c>
      <c r="D476" s="7" t="s">
        <v>25</v>
      </c>
      <c r="E476" s="42" t="s">
        <v>87</v>
      </c>
      <c r="F476" s="43">
        <v>60</v>
      </c>
      <c r="G476" s="43">
        <v>0.85399999999999998</v>
      </c>
      <c r="H476" s="43">
        <v>3.0539999999999998</v>
      </c>
      <c r="I476" s="43">
        <v>5.0090000000000003</v>
      </c>
      <c r="J476" s="43">
        <v>50.935000000000002</v>
      </c>
      <c r="K476" s="44">
        <v>1682</v>
      </c>
      <c r="L476" s="43"/>
    </row>
    <row r="477" spans="1:12" ht="26.4" x14ac:dyDescent="0.3">
      <c r="A477" s="23"/>
      <c r="B477" s="15"/>
      <c r="C477" s="11"/>
      <c r="D477" s="7" t="s">
        <v>26</v>
      </c>
      <c r="E477" s="61" t="s">
        <v>70</v>
      </c>
      <c r="F477" s="59">
        <v>200</v>
      </c>
      <c r="G477" s="59">
        <v>4.0979999999999999</v>
      </c>
      <c r="H477" s="59">
        <v>4.9530000000000003</v>
      </c>
      <c r="I477" s="59">
        <v>8.2810000000000006</v>
      </c>
      <c r="J477" s="59">
        <v>94.093999999999994</v>
      </c>
      <c r="K477" s="60">
        <v>1442</v>
      </c>
      <c r="L477" s="43"/>
    </row>
    <row r="478" spans="1:12" ht="14.4" x14ac:dyDescent="0.3">
      <c r="A478" s="23"/>
      <c r="B478" s="15"/>
      <c r="C478" s="11"/>
      <c r="D478" s="7" t="s">
        <v>27</v>
      </c>
      <c r="E478" s="42" t="s">
        <v>71</v>
      </c>
      <c r="F478" s="43">
        <v>200</v>
      </c>
      <c r="G478" s="43">
        <v>18.225000000000001</v>
      </c>
      <c r="H478" s="43">
        <v>17.329000000000001</v>
      </c>
      <c r="I478" s="43">
        <v>46.67</v>
      </c>
      <c r="J478" s="43">
        <v>415.54300000000001</v>
      </c>
      <c r="K478" s="44">
        <v>1443</v>
      </c>
      <c r="L478" s="43"/>
    </row>
    <row r="479" spans="1:12" ht="14.4" x14ac:dyDescent="0.3">
      <c r="A479" s="23"/>
      <c r="B479" s="15"/>
      <c r="C479" s="11"/>
      <c r="D479" s="7" t="s">
        <v>28</v>
      </c>
      <c r="E479" s="42"/>
      <c r="F479" s="43"/>
      <c r="G479" s="43"/>
      <c r="H479" s="43"/>
      <c r="I479" s="43"/>
      <c r="J479" s="43"/>
      <c r="K479" s="44"/>
      <c r="L479" s="43"/>
    </row>
    <row r="480" spans="1:12" ht="14.4" x14ac:dyDescent="0.3">
      <c r="A480" s="23"/>
      <c r="B480" s="15"/>
      <c r="C480" s="11"/>
      <c r="D480" s="7" t="s">
        <v>29</v>
      </c>
      <c r="E480" s="56" t="s">
        <v>78</v>
      </c>
      <c r="F480" s="43">
        <v>200</v>
      </c>
      <c r="G480" s="43">
        <v>0.08</v>
      </c>
      <c r="H480" s="43"/>
      <c r="I480" s="43">
        <v>13.96</v>
      </c>
      <c r="J480" s="43">
        <v>56.16</v>
      </c>
      <c r="K480" s="44">
        <v>1690</v>
      </c>
      <c r="L480" s="43"/>
    </row>
    <row r="481" spans="1:12" ht="14.4" x14ac:dyDescent="0.3">
      <c r="A481" s="23"/>
      <c r="B481" s="15"/>
      <c r="C481" s="11"/>
      <c r="D481" s="7" t="s">
        <v>30</v>
      </c>
      <c r="E481" s="42" t="s">
        <v>52</v>
      </c>
      <c r="F481" s="43">
        <v>20</v>
      </c>
      <c r="G481" s="43">
        <v>1.2</v>
      </c>
      <c r="H481" s="43">
        <v>0.2</v>
      </c>
      <c r="I481" s="43">
        <v>10.4</v>
      </c>
      <c r="J481" s="43">
        <v>48.2</v>
      </c>
      <c r="K481" s="44"/>
      <c r="L481" s="43"/>
    </row>
    <row r="482" spans="1:12" ht="14.4" x14ac:dyDescent="0.3">
      <c r="A482" s="23"/>
      <c r="B482" s="15"/>
      <c r="C482" s="11"/>
      <c r="D482" s="7" t="s">
        <v>31</v>
      </c>
      <c r="E482" s="42" t="s">
        <v>53</v>
      </c>
      <c r="F482" s="43">
        <v>20</v>
      </c>
      <c r="G482" s="43">
        <v>1.2</v>
      </c>
      <c r="H482" s="43">
        <v>0.2</v>
      </c>
      <c r="I482" s="43">
        <v>10.4</v>
      </c>
      <c r="J482" s="43">
        <v>48.2</v>
      </c>
      <c r="K482" s="44"/>
      <c r="L482" s="43"/>
    </row>
    <row r="483" spans="1:12" ht="14.4" x14ac:dyDescent="0.3">
      <c r="A483" s="23"/>
      <c r="B483" s="15"/>
      <c r="C483" s="11"/>
      <c r="D483" s="7"/>
      <c r="E483" s="42"/>
      <c r="F483" s="43"/>
      <c r="G483" s="43"/>
      <c r="H483" s="43"/>
      <c r="I483" s="43"/>
      <c r="J483" s="43"/>
      <c r="K483" s="44"/>
      <c r="L483" s="43">
        <v>117.38</v>
      </c>
    </row>
    <row r="484" spans="1:12" ht="14.4" x14ac:dyDescent="0.3">
      <c r="A484" s="23"/>
      <c r="B484" s="15"/>
      <c r="C484" s="11"/>
      <c r="D484" s="7"/>
      <c r="E484" s="42"/>
      <c r="F484" s="43"/>
      <c r="G484" s="43"/>
      <c r="H484" s="43"/>
      <c r="I484" s="43"/>
      <c r="J484" s="43"/>
      <c r="K484" s="44"/>
      <c r="L484" s="43"/>
    </row>
    <row r="485" spans="1:12" ht="14.4" x14ac:dyDescent="0.3">
      <c r="A485" s="23"/>
      <c r="B485" s="15"/>
      <c r="C485" s="11"/>
      <c r="D485" s="7"/>
      <c r="E485" s="42"/>
      <c r="F485" s="43"/>
      <c r="G485" s="43"/>
      <c r="H485" s="43"/>
      <c r="I485" s="43"/>
      <c r="J485" s="43"/>
      <c r="K485" s="44"/>
      <c r="L485" s="43"/>
    </row>
    <row r="486" spans="1:12" ht="14.4" x14ac:dyDescent="0.3">
      <c r="A486" s="23"/>
      <c r="B486" s="15"/>
      <c r="C486" s="11"/>
      <c r="D486" s="6"/>
      <c r="E486" s="42"/>
      <c r="F486" s="43"/>
      <c r="G486" s="43"/>
      <c r="H486" s="43"/>
      <c r="I486" s="43"/>
      <c r="J486" s="43"/>
      <c r="K486" s="44"/>
      <c r="L486" s="43"/>
    </row>
    <row r="487" spans="1:12" ht="14.4" x14ac:dyDescent="0.3">
      <c r="A487" s="23"/>
      <c r="B487" s="15"/>
      <c r="C487" s="11"/>
      <c r="D487" s="6"/>
      <c r="E487" s="42"/>
      <c r="F487" s="43"/>
      <c r="G487" s="43"/>
      <c r="H487" s="43"/>
      <c r="I487" s="43"/>
      <c r="J487" s="43"/>
      <c r="K487" s="44"/>
      <c r="L487" s="43"/>
    </row>
    <row r="488" spans="1:12" ht="14.4" x14ac:dyDescent="0.3">
      <c r="A488" s="24"/>
      <c r="B488" s="17"/>
      <c r="C488" s="8"/>
      <c r="D488" s="18" t="s">
        <v>32</v>
      </c>
      <c r="E488" s="9"/>
      <c r="F488" s="19">
        <f>SUM(F476:F487)</f>
        <v>700</v>
      </c>
      <c r="G488" s="19">
        <f>SUM(G476:G487)</f>
        <v>25.656999999999996</v>
      </c>
      <c r="H488" s="19">
        <f t="shared" ref="H488:J488" si="149">SUM(H476:H487)</f>
        <v>25.735999999999997</v>
      </c>
      <c r="I488" s="19">
        <f t="shared" si="149"/>
        <v>94.720000000000013</v>
      </c>
      <c r="J488" s="19">
        <f t="shared" si="149"/>
        <v>713.13200000000006</v>
      </c>
      <c r="K488" s="25"/>
      <c r="L488" s="19">
        <f t="shared" ref="L488" si="150">SUM(L476:L487)</f>
        <v>117.38</v>
      </c>
    </row>
    <row r="489" spans="1:12" ht="15" thickBot="1" x14ac:dyDescent="0.3">
      <c r="A489" s="29">
        <f>A466</f>
        <v>4</v>
      </c>
      <c r="B489" s="30">
        <f>B466</f>
        <v>5</v>
      </c>
      <c r="C489" s="73" t="s">
        <v>4</v>
      </c>
      <c r="D489" s="74"/>
      <c r="E489" s="31"/>
      <c r="F489" s="32">
        <f>F475+F488</f>
        <v>1200</v>
      </c>
      <c r="G489" s="32">
        <f t="shared" ref="G489:J489" si="151">G475+G488</f>
        <v>46.593999999999994</v>
      </c>
      <c r="H489" s="32">
        <f t="shared" si="151"/>
        <v>39.652999999999999</v>
      </c>
      <c r="I489" s="32">
        <f t="shared" si="151"/>
        <v>178.14800000000002</v>
      </c>
      <c r="J489" s="32">
        <f t="shared" si="151"/>
        <v>1255.8490000000002</v>
      </c>
      <c r="K489" s="32"/>
      <c r="L489" s="32">
        <f t="shared" ref="L489" si="152">L475+L488</f>
        <v>234.76</v>
      </c>
    </row>
    <row r="490" spans="1:12" ht="13.8" thickBot="1" x14ac:dyDescent="0.3">
      <c r="A490" s="27"/>
      <c r="B490" s="28"/>
      <c r="C490" s="72" t="s">
        <v>5</v>
      </c>
      <c r="D490" s="72"/>
      <c r="E490" s="72"/>
      <c r="F490" s="34">
        <f>(F29+F53+F77+F100+F125+F149+F174+F197+F221+F244+F268+F293+F317+F342+F367+F392+F417+F440+F465+F489)/(IF(F29=0,0,1)+IF(F53=0,0,1)+IF(F77=0,0,1)+IF(F100=0,0,1)+IF(F125=0,0,1)+IF(F149=0,0,1)+IF(F174=0,0,1)+IF(F197=0,0,1)+IF(F221=0,0,1)+IF(F244=0,0,1)+IF(F268=0,0,1)+IF(F293=0,0,1)+IF(F317=0,0,1)+IF(F342=0,0,1)+IF(F367=0,0,1)+IF(F392=0,0,1)+IF(F417=0,0,1)+IF(F440=0,0,1)+IF(F465=0,0,1)+IF(F489=0,0,1))</f>
        <v>1241</v>
      </c>
      <c r="G490" s="34">
        <f>(G29+G53+G77+G100+G125+G149+G174+G197+G221+G244+G268+G293+G317+G342+G367+G392+G417+G440+G465+G489)/(IF(G29=0,0,1)+IF(G53=0,0,1)+IF(G77=0,0,1)+IF(G100=0,0,1)+IF(G125=0,0,1)+IF(G149=0,0,1)+IF(G174=0,0,1)+IF(G197=0,0,1)+IF(G221=0,0,1)+IF(G244=0,0,1)+IF(G268=0,0,1)+IF(G293=0,0,1)+IF(G317=0,0,1)+IF(G342=0,0,1)+IF(G367=0,0,1)+IF(G392=0,0,1)+IF(G417=0,0,1)+IF(G440=0,0,1)+IF(G465=0,0,1)+IF(G489=0,0,1))</f>
        <v>48.180899999999994</v>
      </c>
      <c r="H490" s="34">
        <f>(H29+H53+H77+H100+H125+H149+H174+H197+H221+H244+H268+H293+H317+H342+H367+H392+H417+H440+H465+H489)/(IF(H29=0,0,1)+IF(H53=0,0,1)+IF(H77=0,0,1)+IF(H100=0,0,1)+IF(H125=0,0,1)+IF(H149=0,0,1)+IF(H174=0,0,1)+IF(H197=0,0,1)+IF(H221=0,0,1)+IF(H244=0,0,1)+IF(H268=0,0,1)+IF(H293=0,0,1)+IF(H317=0,0,1)+IF(H342=0,0,1)+IF(H367=0,0,1)+IF(H392=0,0,1)+IF(H417=0,0,1)+IF(H440=0,0,1)+IF(H465=0,0,1)+IF(H489=0,0,1))</f>
        <v>46.806199999999997</v>
      </c>
      <c r="I490" s="34">
        <f>(I29+I53+I77+I100+I125+I149+I174+I197+I221+I244+I268+I293+I317+I342+I367+I392+I417+I440+I465+I489)/(IF(I29=0,0,1)+IF(I53=0,0,1)+IF(I77=0,0,1)+IF(I100=0,0,1)+IF(I125=0,0,1)+IF(I149=0,0,1)+IF(I174=0,0,1)+IF(I197=0,0,1)+IF(I221=0,0,1)+IF(I244=0,0,1)+IF(I268=0,0,1)+IF(I293=0,0,1)+IF(I317=0,0,1)+IF(I342=0,0,1)+IF(I367=0,0,1)+IF(I392=0,0,1)+IF(I417=0,0,1)+IF(I440=0,0,1)+IF(I465=0,0,1)+IF(I489=0,0,1))</f>
        <v>176.17625000000001</v>
      </c>
      <c r="J490" s="34">
        <f>(J29+J53+J77+J100+J125+J149+J174+J197+J221+J244+J268+J293+J317+J342+J367+J392+J417+J440+J465+J489)/(IF(J29=0,0,1)+IF(J53=0,0,1)+IF(J77=0,0,1)+IF(J100=0,0,1)+IF(J125=0,0,1)+IF(J149=0,0,1)+IF(J174=0,0,1)+IF(J197=0,0,1)+IF(J221=0,0,1)+IF(J244=0,0,1)+IF(J268=0,0,1)+IF(J293=0,0,1)+IF(J317=0,0,1)+IF(J342=0,0,1)+IF(J367=0,0,1)+IF(J392=0,0,1)+IF(J417=0,0,1)+IF(J440=0,0,1)+IF(J465=0,0,1)+IF(J489=0,0,1))</f>
        <v>1318.6790000000001</v>
      </c>
      <c r="K490" s="34" t="s">
        <v>38</v>
      </c>
      <c r="L490" s="34">
        <f>(L29+L53+L77+L100+L125+L149+L174+L197+L221+L244+L268+L293+L317+L342+L367+L392+L417+L440+L465+L489)/(IF(L29=0,0,1)+IF(L53=0,0,1)+IF(L77=0,0,1)+IF(L100=0,0,1)+IF(L125=0,0,1)+IF(L149=0,0,1)+IF(L174=0,0,1)+IF(L197=0,0,1)+IF(L221=0,0,1)+IF(L244=0,0,1)+IF(L268=0,0,1)+IF(L293=0,0,1)+IF(L317=0,0,1)+IF(L342=0,0,1)+IF(L367=0,0,1)+IF(L392=0,0,1)+IF(L417=0,0,1)+IF(L440=0,0,1)+IF(L465=0,0,1)+IF(L489=0,0,1))</f>
        <v>234.76000000000013</v>
      </c>
    </row>
  </sheetData>
  <mergeCells count="24">
    <mergeCell ref="C100:D100"/>
    <mergeCell ref="C125:D125"/>
    <mergeCell ref="C29:D29"/>
    <mergeCell ref="C1:E1"/>
    <mergeCell ref="H1:K1"/>
    <mergeCell ref="H2:K2"/>
    <mergeCell ref="C53:D53"/>
    <mergeCell ref="C77:D77"/>
    <mergeCell ref="C490:E490"/>
    <mergeCell ref="C244:D244"/>
    <mergeCell ref="C149:D149"/>
    <mergeCell ref="C174:D174"/>
    <mergeCell ref="C197:D197"/>
    <mergeCell ref="C221:D221"/>
    <mergeCell ref="C268:D268"/>
    <mergeCell ref="C293:D293"/>
    <mergeCell ref="C317:D317"/>
    <mergeCell ref="C342:D342"/>
    <mergeCell ref="C367:D367"/>
    <mergeCell ref="C392:D392"/>
    <mergeCell ref="C417:D417"/>
    <mergeCell ref="C440:D440"/>
    <mergeCell ref="C465:D465"/>
    <mergeCell ref="C489:D48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2026-08-31T06:00:41Z</dcterms:modified>
</cp:coreProperties>
</file>